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por Obj del Gto" sheetId="1" r:id="rId1"/>
  </sheets>
  <externalReferences>
    <externalReference r:id="rId4"/>
    <externalReference r:id="rId5"/>
    <externalReference r:id="rId6"/>
  </externalReferences>
  <definedNames>
    <definedName name="_xlnm.Print_Area" localSheetId="0">'Clasific por Obj del Gto'!$B$3:$I$83</definedName>
    <definedName name="_xlnm.Print_Titles" localSheetId="0">'Clasific por Obj del Gto'!$1:$11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<sst xmlns="http://schemas.openxmlformats.org/spreadsheetml/2006/main" count="87" uniqueCount="87">
  <si>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Auditoría Superior del Estado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</si>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</sst>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43" fontId="2" fillId="3" borderId="1" xfId="20" applyFont="1" applyFill="1" applyBorder="1" applyAlignment="1" applyProtection="1">
      <alignment horizontal="center"/>
      <protection/>
    </xf>
    <xf numFmtId="4" fontId="5" fillId="0" borderId="2" xfId="2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7" fillId="0" borderId="2" xfId="20" applyNumberFormat="1" applyFont="1" applyFill="1" applyBorder="1" applyAlignment="1" applyProtection="1">
      <alignment horizontal="right"/>
      <protection locked="0"/>
    </xf>
    <xf numFmtId="4" fontId="7" fillId="0" borderId="2" xfId="20" applyNumberFormat="1" applyFont="1" applyFill="1" applyBorder="1" applyAlignment="1">
      <alignment horizontal="right"/>
    </xf>
    <xf numFmtId="1" fontId="0" fillId="0" borderId="0" xfId="0" applyNumberFormat="1"/>
    <xf numFmtId="4" fontId="0" fillId="0" borderId="0" xfId="0" applyNumberFormat="1"/>
    <xf numFmtId="4" fontId="7" fillId="0" borderId="4" xfId="20" applyNumberFormat="1" applyFont="1" applyFill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3" fontId="0" fillId="0" borderId="0" xfId="20" applyFont="1" applyFill="1"/>
    <xf numFmtId="43" fontId="0" fillId="0" borderId="0" xfId="20" applyFont="1"/>
    <xf numFmtId="4" fontId="5" fillId="0" borderId="1" xfId="2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7" fontId="2" fillId="3" borderId="7" xfId="2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37" fontId="2" fillId="3" borderId="3" xfId="20" applyNumberFormat="1" applyFont="1" applyFill="1" applyBorder="1" applyAlignment="1" applyProtection="1">
      <alignment horizontal="center"/>
      <protection/>
    </xf>
    <xf numFmtId="0" fontId="0" fillId="0" borderId="0" xfId="0"/>
    <xf numFmtId="0" fontId="0" fillId="0" borderId="10" xfId="0" applyBorder="1"/>
    <xf numFmtId="37" fontId="2" fillId="3" borderId="11" xfId="20" applyNumberFormat="1" applyFont="1" applyFill="1" applyBorder="1" applyAlignment="1" applyProtection="1">
      <alignment horizontal="center"/>
      <protection/>
    </xf>
    <xf numFmtId="0" fontId="0" fillId="0" borderId="12" xfId="0" applyBorder="1"/>
    <xf numFmtId="0" fontId="0" fillId="0" borderId="13" xfId="0" applyBorder="1"/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/>
    <xf numFmtId="0" fontId="0" fillId="0" borderId="11" xfId="0" applyBorder="1"/>
    <xf numFmtId="37" fontId="2" fillId="3" borderId="5" xfId="20" applyNumberFormat="1" applyFont="1" applyFill="1" applyBorder="1" applyAlignment="1" applyProtection="1">
      <alignment horizontal="center"/>
      <protection/>
    </xf>
    <xf numFmtId="0" fontId="0" fillId="0" borderId="14" xfId="0" applyBorder="1"/>
    <xf numFmtId="0" fontId="0" fillId="0" borderId="6" xfId="0" applyBorder="1"/>
    <xf numFmtId="43" fontId="2" fillId="3" borderId="1" xfId="2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2" xfId="23"/>
    <cellStyle name="Normal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%20Contabilidad\Karen%20Cuitun\01%20Operacion%20Diaria\2024\06%20Presupuesto\01%20Enero\4%20Informaci&#243;n%20Presupuestaria%20%20Ene%20me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%20Contabilidad\Karen%20Cuitun\01%20Operacion%20Diaria\2024\06%20Presupuesto\02%20Febrero\4%20Informaci&#243;n%20Presupuestaria%20%20Feb%20men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%20Contabilidad\Karen%20Cuitun\01%20Operacion%20Diaria\2024\06%20Presupuesto\03%20Marzo\4%20Informaci&#243;n%20Presupuestaria%20%20Mar%20me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"/>
      <sheetName val="Gtos por Cat  Programatica"/>
      <sheetName val="Postura Fiscal"/>
      <sheetName val="Clasific Funcional (2)"/>
    </sheetNames>
    <sheetDataSet>
      <sheetData sheetId="0"/>
      <sheetData sheetId="1"/>
      <sheetData sheetId="2"/>
      <sheetData sheetId="3"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0</v>
          </cell>
          <cell r="E42">
            <v>0</v>
          </cell>
          <cell r="G42">
            <v>0</v>
          </cell>
          <cell r="H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</row>
        <row r="62">
          <cell r="D62">
            <v>0</v>
          </cell>
          <cell r="E62">
            <v>0</v>
          </cell>
          <cell r="G62">
            <v>0</v>
          </cell>
          <cell r="H62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"/>
      <sheetName val="Gtos por Cat  Programatica"/>
      <sheetName val="Postura Fiscal"/>
      <sheetName val="Clasific Funcional (2)"/>
    </sheetNames>
    <sheetDataSet>
      <sheetData sheetId="0"/>
      <sheetData sheetId="1"/>
      <sheetData sheetId="2"/>
      <sheetData sheetId="3"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0</v>
          </cell>
          <cell r="E42">
            <v>0</v>
          </cell>
          <cell r="G42">
            <v>0</v>
          </cell>
          <cell r="H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</row>
        <row r="62">
          <cell r="D62">
            <v>0</v>
          </cell>
          <cell r="E62">
            <v>0</v>
          </cell>
          <cell r="G62">
            <v>0</v>
          </cell>
          <cell r="H62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"/>
      <sheetName val="Gtos por Cat  Programatica"/>
      <sheetName val="Postura Fiscal"/>
      <sheetName val="Clasific Funcional (2)"/>
    </sheetNames>
    <sheetDataSet>
      <sheetData sheetId="0"/>
      <sheetData sheetId="1"/>
      <sheetData sheetId="2"/>
      <sheetData sheetId="3"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0</v>
          </cell>
          <cell r="E42">
            <v>0</v>
          </cell>
          <cell r="G42">
            <v>0</v>
          </cell>
          <cell r="H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</row>
        <row r="62">
          <cell r="D62">
            <v>0</v>
          </cell>
          <cell r="E62">
            <v>0</v>
          </cell>
          <cell r="G62">
            <v>0</v>
          </cell>
          <cell r="H62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12"/>
  <sheetViews>
    <sheetView tabSelected="1" zoomScale="90" zoomScaleNormal="90" workbookViewId="0" topLeftCell="A1">
      <pane xSplit="3" ySplit="11" topLeftCell="D71" activePane="bottomRight" state="frozen"/>
      <selection pane="topLeft" activeCell="F32" activeCellId="1" sqref="B22:E22 F32"/>
      <selection pane="topRight" activeCell="F32" activeCellId="1" sqref="B22:E22 F32"/>
      <selection pane="bottomLeft" activeCell="F32" activeCellId="1" sqref="B22:E22 F32"/>
      <selection pane="bottomRight" activeCell="F73" sqref="F73"/>
    </sheetView>
  </sheetViews>
  <sheetFormatPr defaultColWidth="11.421875" defaultRowHeight="15"/>
  <cols>
    <col min="1" max="2" width="1.1484375" style="0" customWidth="1"/>
    <col min="3" max="3" width="44.421875" style="0" customWidth="1"/>
    <col min="4" max="4" width="13.421875" style="19" bestFit="1" customWidth="1"/>
    <col min="5" max="5" width="14.8515625" style="19" customWidth="1"/>
    <col min="6" max="6" width="13.57421875" style="19" customWidth="1"/>
    <col min="7" max="8" width="13.421875" style="0" bestFit="1" customWidth="1"/>
    <col min="9" max="9" width="13.8515625" style="19" bestFit="1" customWidth="1"/>
  </cols>
  <sheetData>
    <row r="3" spans="2:9" ht="15">
      <c r="B3" s="23" t="s">
        <v>0</v>
      </c>
      <c r="C3" s="24"/>
      <c r="D3" s="24"/>
      <c r="E3" s="24"/>
      <c r="F3" s="24"/>
      <c r="G3" s="24"/>
      <c r="H3" s="24"/>
      <c r="I3" s="25"/>
    </row>
    <row r="4" spans="2:9" ht="15">
      <c r="B4" s="26" t="s">
        <v>1</v>
      </c>
      <c r="C4" s="27"/>
      <c r="D4" s="27"/>
      <c r="E4" s="27"/>
      <c r="F4" s="27"/>
      <c r="G4" s="27"/>
      <c r="H4" s="27"/>
      <c r="I4" s="28"/>
    </row>
    <row r="5" spans="2:9" ht="15">
      <c r="B5" s="26" t="s">
        <v>2</v>
      </c>
      <c r="C5" s="27"/>
      <c r="D5" s="27"/>
      <c r="E5" s="27"/>
      <c r="F5" s="27"/>
      <c r="G5" s="27"/>
      <c r="H5" s="27"/>
      <c r="I5" s="28"/>
    </row>
    <row r="6" spans="2:9" ht="15">
      <c r="B6" s="29" t="s">
        <v>86</v>
      </c>
      <c r="C6" s="30"/>
      <c r="D6" s="30"/>
      <c r="E6" s="30"/>
      <c r="F6" s="30"/>
      <c r="G6" s="30"/>
      <c r="H6" s="30"/>
      <c r="I6" s="31"/>
    </row>
    <row r="7" spans="2:9" ht="15">
      <c r="B7" s="1"/>
      <c r="C7" s="1"/>
      <c r="D7" s="2"/>
      <c r="E7" s="2"/>
      <c r="F7" s="2"/>
      <c r="G7" s="1"/>
      <c r="H7" s="1"/>
      <c r="I7" s="2"/>
    </row>
    <row r="8" spans="2:9" ht="15">
      <c r="B8" s="32" t="s">
        <v>3</v>
      </c>
      <c r="C8" s="25"/>
      <c r="D8" s="35" t="s">
        <v>4</v>
      </c>
      <c r="E8" s="36"/>
      <c r="F8" s="36"/>
      <c r="G8" s="36"/>
      <c r="H8" s="37"/>
      <c r="I8" s="38" t="s">
        <v>5</v>
      </c>
    </row>
    <row r="9" spans="2:9" ht="15" customHeight="1">
      <c r="B9" s="33"/>
      <c r="C9" s="28"/>
      <c r="D9" s="3" t="s">
        <v>6</v>
      </c>
      <c r="E9" s="4" t="s">
        <v>7</v>
      </c>
      <c r="F9" s="3" t="s">
        <v>8</v>
      </c>
      <c r="G9" s="5" t="s">
        <v>9</v>
      </c>
      <c r="H9" s="5" t="s">
        <v>10</v>
      </c>
      <c r="I9" s="38"/>
    </row>
    <row r="10" spans="2:9" ht="15">
      <c r="B10" s="34"/>
      <c r="C10" s="31"/>
      <c r="D10" s="6">
        <v>1</v>
      </c>
      <c r="E10" s="6">
        <v>2</v>
      </c>
      <c r="F10" s="7" t="s">
        <v>11</v>
      </c>
      <c r="G10" s="6">
        <v>4</v>
      </c>
      <c r="H10" s="6">
        <v>5</v>
      </c>
      <c r="I10" s="7" t="s">
        <v>12</v>
      </c>
    </row>
    <row r="11" spans="2:9" ht="15">
      <c r="B11" s="21" t="s">
        <v>13</v>
      </c>
      <c r="C11" s="22"/>
      <c r="D11" s="8">
        <f>SUM(D12:D18)</f>
        <v>20246173</v>
      </c>
      <c r="E11" s="8">
        <f aca="true" t="shared" si="0" ref="E11:I11">SUM(E12:E18)</f>
        <v>0</v>
      </c>
      <c r="F11" s="8">
        <f t="shared" si="0"/>
        <v>20246173</v>
      </c>
      <c r="G11" s="8">
        <f t="shared" si="0"/>
        <v>13927822.629999999</v>
      </c>
      <c r="H11" s="8">
        <f t="shared" si="0"/>
        <v>13921599.129999999</v>
      </c>
      <c r="I11" s="8">
        <f t="shared" si="0"/>
        <v>6318350.370000001</v>
      </c>
    </row>
    <row r="12" spans="2:9" ht="15" customHeight="1">
      <c r="B12" s="9"/>
      <c r="C12" s="10" t="s">
        <v>14</v>
      </c>
      <c r="D12" s="11">
        <v>14529282</v>
      </c>
      <c r="E12" s="11">
        <v>-717285.6</v>
      </c>
      <c r="F12" s="11">
        <f>D12+E12</f>
        <v>13811996.4</v>
      </c>
      <c r="G12" s="11">
        <v>11349498.11</v>
      </c>
      <c r="H12" s="11">
        <v>11349498.11</v>
      </c>
      <c r="I12" s="12">
        <f>F12-G12</f>
        <v>2462498.290000001</v>
      </c>
    </row>
    <row r="13" spans="2:10" ht="15">
      <c r="B13" s="9"/>
      <c r="C13" s="10" t="s">
        <v>15</v>
      </c>
      <c r="D13" s="11">
        <v>322731</v>
      </c>
      <c r="E13" s="11">
        <v>0</v>
      </c>
      <c r="F13" s="11">
        <f aca="true" t="shared" si="1" ref="F13:F18">D13+E13</f>
        <v>322731</v>
      </c>
      <c r="G13" s="11">
        <v>148800.91999999998</v>
      </c>
      <c r="H13" s="11">
        <v>148800.91999999998</v>
      </c>
      <c r="I13" s="12">
        <f aca="true" t="shared" si="2" ref="I13:I18">F13-G13</f>
        <v>173930.08000000002</v>
      </c>
      <c r="J13" s="13"/>
    </row>
    <row r="14" spans="2:10" ht="15">
      <c r="B14" s="9"/>
      <c r="C14" s="10" t="s">
        <v>16</v>
      </c>
      <c r="D14" s="11">
        <v>313944</v>
      </c>
      <c r="E14" s="11">
        <v>0</v>
      </c>
      <c r="F14" s="11">
        <f t="shared" si="1"/>
        <v>313944</v>
      </c>
      <c r="G14" s="11">
        <v>133360.17</v>
      </c>
      <c r="H14" s="11">
        <v>133360.17</v>
      </c>
      <c r="I14" s="12">
        <f t="shared" si="2"/>
        <v>180583.83</v>
      </c>
      <c r="J14" s="13"/>
    </row>
    <row r="15" spans="2:10" ht="15">
      <c r="B15" s="9"/>
      <c r="C15" s="10" t="s">
        <v>17</v>
      </c>
      <c r="D15" s="11">
        <v>2566890</v>
      </c>
      <c r="E15" s="11">
        <v>0</v>
      </c>
      <c r="F15" s="11">
        <f t="shared" si="1"/>
        <v>2566890</v>
      </c>
      <c r="G15" s="11">
        <v>1294814.15</v>
      </c>
      <c r="H15" s="11">
        <v>1294814.15</v>
      </c>
      <c r="I15" s="12">
        <f t="shared" si="2"/>
        <v>1272075.85</v>
      </c>
      <c r="J15" s="13"/>
    </row>
    <row r="16" spans="2:10" ht="15">
      <c r="B16" s="9"/>
      <c r="C16" s="10" t="s">
        <v>18</v>
      </c>
      <c r="D16" s="11">
        <v>2513326</v>
      </c>
      <c r="E16" s="11">
        <v>717285.6</v>
      </c>
      <c r="F16" s="11">
        <f t="shared" si="1"/>
        <v>3230611.6</v>
      </c>
      <c r="G16" s="11">
        <v>1001349.28</v>
      </c>
      <c r="H16" s="11">
        <v>995125.78</v>
      </c>
      <c r="I16" s="12">
        <f t="shared" si="2"/>
        <v>2229262.3200000003</v>
      </c>
      <c r="J16" s="13"/>
    </row>
    <row r="17" spans="2:10" ht="15">
      <c r="B17" s="9"/>
      <c r="C17" s="10" t="s">
        <v>19</v>
      </c>
      <c r="D17" s="11">
        <v>0</v>
      </c>
      <c r="E17" s="11">
        <v>0</v>
      </c>
      <c r="F17" s="11">
        <f t="shared" si="1"/>
        <v>0</v>
      </c>
      <c r="G17" s="11">
        <v>0</v>
      </c>
      <c r="H17" s="11">
        <v>0</v>
      </c>
      <c r="I17" s="12">
        <f t="shared" si="2"/>
        <v>0</v>
      </c>
      <c r="J17" s="13"/>
    </row>
    <row r="18" spans="2:10" ht="15">
      <c r="B18" s="9"/>
      <c r="C18" s="10" t="s">
        <v>20</v>
      </c>
      <c r="D18" s="11">
        <v>0</v>
      </c>
      <c r="E18" s="11">
        <v>0</v>
      </c>
      <c r="F18" s="11">
        <f t="shared" si="1"/>
        <v>0</v>
      </c>
      <c r="G18" s="11">
        <v>0</v>
      </c>
      <c r="H18" s="11">
        <v>0</v>
      </c>
      <c r="I18" s="12">
        <f t="shared" si="2"/>
        <v>0</v>
      </c>
      <c r="J18" s="13"/>
    </row>
    <row r="19" spans="2:10" ht="15">
      <c r="B19" s="21" t="s">
        <v>21</v>
      </c>
      <c r="C19" s="22"/>
      <c r="D19" s="8">
        <f>SUM(D20:D28)</f>
        <v>2409751</v>
      </c>
      <c r="E19" s="8">
        <f aca="true" t="shared" si="3" ref="E19:I19">SUM(E20:E28)</f>
        <v>0</v>
      </c>
      <c r="F19" s="8">
        <f t="shared" si="3"/>
        <v>2409751</v>
      </c>
      <c r="G19" s="8">
        <f t="shared" si="3"/>
        <v>315397.63</v>
      </c>
      <c r="H19" s="8">
        <f t="shared" si="3"/>
        <v>315397.63</v>
      </c>
      <c r="I19" s="8">
        <f t="shared" si="3"/>
        <v>2094353.37</v>
      </c>
      <c r="J19" s="13"/>
    </row>
    <row r="20" spans="2:10" ht="29.4" customHeight="1">
      <c r="B20" s="9"/>
      <c r="C20" s="10" t="s">
        <v>22</v>
      </c>
      <c r="D20" s="11">
        <v>616009</v>
      </c>
      <c r="E20" s="11">
        <v>0</v>
      </c>
      <c r="F20" s="11">
        <f aca="true" t="shared" si="4" ref="F20:F28">D20+E20</f>
        <v>616009</v>
      </c>
      <c r="G20" s="11">
        <v>35777.88</v>
      </c>
      <c r="H20" s="11">
        <v>35777.88</v>
      </c>
      <c r="I20" s="12">
        <f aca="true" t="shared" si="5" ref="I20:I28">F20-G20</f>
        <v>580231.12</v>
      </c>
      <c r="J20" s="13"/>
    </row>
    <row r="21" spans="2:10" ht="15">
      <c r="B21" s="9"/>
      <c r="C21" s="10" t="s">
        <v>23</v>
      </c>
      <c r="D21" s="11">
        <v>80820</v>
      </c>
      <c r="E21" s="11">
        <v>0</v>
      </c>
      <c r="F21" s="11">
        <f t="shared" si="4"/>
        <v>80820</v>
      </c>
      <c r="G21" s="11">
        <v>16653</v>
      </c>
      <c r="H21" s="11">
        <v>16653</v>
      </c>
      <c r="I21" s="12">
        <f t="shared" si="5"/>
        <v>64167</v>
      </c>
      <c r="J21" s="13"/>
    </row>
    <row r="22" spans="2:10" ht="22.8">
      <c r="B22" s="9"/>
      <c r="C22" s="10" t="s">
        <v>24</v>
      </c>
      <c r="D22" s="11">
        <v>0</v>
      </c>
      <c r="E22" s="11">
        <v>0</v>
      </c>
      <c r="F22" s="11">
        <f t="shared" si="4"/>
        <v>0</v>
      </c>
      <c r="G22" s="11">
        <v>0</v>
      </c>
      <c r="H22" s="11">
        <v>0</v>
      </c>
      <c r="I22" s="12">
        <f t="shared" si="5"/>
        <v>0</v>
      </c>
      <c r="J22" s="13"/>
    </row>
    <row r="23" spans="2:10" ht="15">
      <c r="B23" s="9"/>
      <c r="C23" s="10" t="s">
        <v>25</v>
      </c>
      <c r="D23" s="11">
        <v>12447</v>
      </c>
      <c r="E23" s="11">
        <v>0</v>
      </c>
      <c r="F23" s="11">
        <f t="shared" si="4"/>
        <v>12447</v>
      </c>
      <c r="G23" s="11">
        <v>2319.74</v>
      </c>
      <c r="H23" s="11">
        <v>2319.74</v>
      </c>
      <c r="I23" s="12">
        <f t="shared" si="5"/>
        <v>10127.26</v>
      </c>
      <c r="J23" s="13"/>
    </row>
    <row r="24" spans="2:10" ht="15">
      <c r="B24" s="9"/>
      <c r="C24" s="10" t="s">
        <v>26</v>
      </c>
      <c r="D24" s="11">
        <v>9405</v>
      </c>
      <c r="E24" s="11">
        <v>0</v>
      </c>
      <c r="F24" s="11">
        <f t="shared" si="4"/>
        <v>9405</v>
      </c>
      <c r="G24" s="11">
        <v>2167.01</v>
      </c>
      <c r="H24" s="11">
        <v>2167.01</v>
      </c>
      <c r="I24" s="12">
        <f t="shared" si="5"/>
        <v>7237.99</v>
      </c>
      <c r="J24" s="13"/>
    </row>
    <row r="25" spans="2:10" ht="15">
      <c r="B25" s="9"/>
      <c r="C25" s="10" t="s">
        <v>27</v>
      </c>
      <c r="D25" s="11">
        <v>1232289</v>
      </c>
      <c r="E25" s="11">
        <v>0</v>
      </c>
      <c r="F25" s="11">
        <f t="shared" si="4"/>
        <v>1232289</v>
      </c>
      <c r="G25" s="11">
        <v>254000</v>
      </c>
      <c r="H25" s="11">
        <v>254000</v>
      </c>
      <c r="I25" s="12">
        <f t="shared" si="5"/>
        <v>978289</v>
      </c>
      <c r="J25" s="13"/>
    </row>
    <row r="26" spans="2:10" ht="22.8">
      <c r="B26" s="9"/>
      <c r="C26" s="10" t="s">
        <v>28</v>
      </c>
      <c r="D26" s="11">
        <v>157266</v>
      </c>
      <c r="E26" s="11">
        <v>0</v>
      </c>
      <c r="F26" s="11">
        <f t="shared" si="4"/>
        <v>157266</v>
      </c>
      <c r="G26" s="11">
        <v>0</v>
      </c>
      <c r="H26" s="11">
        <v>0</v>
      </c>
      <c r="I26" s="12">
        <f t="shared" si="5"/>
        <v>157266</v>
      </c>
      <c r="J26" s="13"/>
    </row>
    <row r="27" spans="2:10" ht="15">
      <c r="B27" s="9"/>
      <c r="C27" s="10" t="s">
        <v>29</v>
      </c>
      <c r="D27" s="11">
        <v>0</v>
      </c>
      <c r="E27" s="11">
        <v>0</v>
      </c>
      <c r="F27" s="11">
        <f t="shared" si="4"/>
        <v>0</v>
      </c>
      <c r="G27" s="11">
        <v>0</v>
      </c>
      <c r="H27" s="11">
        <v>0</v>
      </c>
      <c r="I27" s="12">
        <f t="shared" si="5"/>
        <v>0</v>
      </c>
      <c r="J27" s="13"/>
    </row>
    <row r="28" spans="2:10" ht="15">
      <c r="B28" s="9"/>
      <c r="C28" s="10" t="s">
        <v>30</v>
      </c>
      <c r="D28" s="11">
        <v>301515</v>
      </c>
      <c r="E28" s="11">
        <v>0</v>
      </c>
      <c r="F28" s="11">
        <f t="shared" si="4"/>
        <v>301515</v>
      </c>
      <c r="G28" s="11">
        <v>4480</v>
      </c>
      <c r="H28" s="11">
        <v>4480</v>
      </c>
      <c r="I28" s="12">
        <f t="shared" si="5"/>
        <v>297035</v>
      </c>
      <c r="J28" s="13"/>
    </row>
    <row r="29" spans="2:10" ht="15">
      <c r="B29" s="21" t="s">
        <v>31</v>
      </c>
      <c r="C29" s="22"/>
      <c r="D29" s="8">
        <f>SUM(D30:D38)</f>
        <v>9399155</v>
      </c>
      <c r="E29" s="8">
        <f aca="true" t="shared" si="6" ref="E29:I29">SUM(E30:E38)</f>
        <v>0</v>
      </c>
      <c r="F29" s="8">
        <f t="shared" si="6"/>
        <v>9399155</v>
      </c>
      <c r="G29" s="8">
        <f t="shared" si="6"/>
        <v>3094270.9699999997</v>
      </c>
      <c r="H29" s="8">
        <f t="shared" si="6"/>
        <v>3094270.9699999997</v>
      </c>
      <c r="I29" s="8">
        <f t="shared" si="6"/>
        <v>6304884.029999999</v>
      </c>
      <c r="J29" s="13"/>
    </row>
    <row r="30" spans="2:10" ht="15" customHeight="1">
      <c r="B30" s="9"/>
      <c r="C30" s="10" t="s">
        <v>32</v>
      </c>
      <c r="D30" s="11">
        <v>651309</v>
      </c>
      <c r="E30" s="11">
        <v>0</v>
      </c>
      <c r="F30" s="11">
        <f aca="true" t="shared" si="7" ref="F30:F38">D30+E30</f>
        <v>651309</v>
      </c>
      <c r="G30" s="11">
        <v>214706.1</v>
      </c>
      <c r="H30" s="11">
        <v>214706.1</v>
      </c>
      <c r="I30" s="12">
        <f aca="true" t="shared" si="8" ref="I30:I38">F30-G30</f>
        <v>436602.9</v>
      </c>
      <c r="J30" s="13"/>
    </row>
    <row r="31" spans="2:10" ht="15">
      <c r="B31" s="9"/>
      <c r="C31" s="10" t="s">
        <v>33</v>
      </c>
      <c r="D31" s="11">
        <v>1577577</v>
      </c>
      <c r="E31" s="11">
        <v>0</v>
      </c>
      <c r="F31" s="11">
        <f t="shared" si="7"/>
        <v>1577577</v>
      </c>
      <c r="G31" s="11">
        <v>732190.1699999999</v>
      </c>
      <c r="H31" s="11">
        <v>732190.1699999999</v>
      </c>
      <c r="I31" s="12">
        <f t="shared" si="8"/>
        <v>845386.8300000001</v>
      </c>
      <c r="J31" s="13"/>
    </row>
    <row r="32" spans="2:10" ht="22.8">
      <c r="B32" s="9"/>
      <c r="C32" s="10" t="s">
        <v>34</v>
      </c>
      <c r="D32" s="11">
        <v>5035001</v>
      </c>
      <c r="E32" s="11">
        <v>-1991.8</v>
      </c>
      <c r="F32" s="11">
        <f t="shared" si="7"/>
        <v>5033009.2</v>
      </c>
      <c r="G32" s="11">
        <v>1550782</v>
      </c>
      <c r="H32" s="11">
        <v>1550782</v>
      </c>
      <c r="I32" s="12">
        <f t="shared" si="8"/>
        <v>3482227.2</v>
      </c>
      <c r="J32" s="13"/>
    </row>
    <row r="33" spans="2:10" ht="15">
      <c r="B33" s="9"/>
      <c r="C33" s="10" t="s">
        <v>35</v>
      </c>
      <c r="D33" s="11">
        <v>234864</v>
      </c>
      <c r="E33" s="11">
        <v>0</v>
      </c>
      <c r="F33" s="11">
        <f t="shared" si="7"/>
        <v>234864</v>
      </c>
      <c r="G33" s="11">
        <v>65130.58</v>
      </c>
      <c r="H33" s="11">
        <v>65130.58</v>
      </c>
      <c r="I33" s="12">
        <f t="shared" si="8"/>
        <v>169733.41999999998</v>
      </c>
      <c r="J33" s="13"/>
    </row>
    <row r="34" spans="2:10" ht="22.8">
      <c r="B34" s="9"/>
      <c r="C34" s="10" t="s">
        <v>36</v>
      </c>
      <c r="D34" s="11">
        <v>880440</v>
      </c>
      <c r="E34" s="11">
        <v>0</v>
      </c>
      <c r="F34" s="11">
        <f t="shared" si="7"/>
        <v>880440</v>
      </c>
      <c r="G34" s="11">
        <v>49657.32</v>
      </c>
      <c r="H34" s="11">
        <v>49657.32</v>
      </c>
      <c r="I34" s="12">
        <f t="shared" si="8"/>
        <v>830782.68</v>
      </c>
      <c r="J34" s="13"/>
    </row>
    <row r="35" spans="2:10" ht="15">
      <c r="B35" s="9"/>
      <c r="C35" s="10" t="s">
        <v>37</v>
      </c>
      <c r="D35" s="11">
        <v>0</v>
      </c>
      <c r="E35" s="11">
        <v>0</v>
      </c>
      <c r="F35" s="11">
        <f t="shared" si="7"/>
        <v>0</v>
      </c>
      <c r="G35" s="11">
        <v>0</v>
      </c>
      <c r="H35" s="11">
        <v>0</v>
      </c>
      <c r="I35" s="12">
        <f t="shared" si="8"/>
        <v>0</v>
      </c>
      <c r="J35" s="13"/>
    </row>
    <row r="36" spans="2:10" ht="15">
      <c r="B36" s="9"/>
      <c r="C36" s="10" t="s">
        <v>38</v>
      </c>
      <c r="D36" s="11">
        <v>103912</v>
      </c>
      <c r="E36" s="11">
        <v>0</v>
      </c>
      <c r="F36" s="11">
        <f t="shared" si="7"/>
        <v>103912</v>
      </c>
      <c r="G36" s="11">
        <v>0</v>
      </c>
      <c r="H36" s="11">
        <v>0</v>
      </c>
      <c r="I36" s="12">
        <f t="shared" si="8"/>
        <v>103912</v>
      </c>
      <c r="J36" s="13"/>
    </row>
    <row r="37" spans="2:10" ht="15">
      <c r="B37" s="9"/>
      <c r="C37" s="10" t="s">
        <v>39</v>
      </c>
      <c r="D37" s="11">
        <v>110247</v>
      </c>
      <c r="E37" s="11">
        <v>0</v>
      </c>
      <c r="F37" s="11">
        <f t="shared" si="7"/>
        <v>110247</v>
      </c>
      <c r="G37" s="11">
        <v>0</v>
      </c>
      <c r="H37" s="11">
        <v>0</v>
      </c>
      <c r="I37" s="12">
        <f t="shared" si="8"/>
        <v>110247</v>
      </c>
      <c r="J37" s="13"/>
    </row>
    <row r="38" spans="2:10" ht="15">
      <c r="B38" s="9"/>
      <c r="C38" s="10" t="s">
        <v>40</v>
      </c>
      <c r="D38" s="11">
        <v>805805</v>
      </c>
      <c r="E38" s="11">
        <v>1991.8</v>
      </c>
      <c r="F38" s="11">
        <f t="shared" si="7"/>
        <v>807796.8</v>
      </c>
      <c r="G38" s="11">
        <v>481804.8</v>
      </c>
      <c r="H38" s="11">
        <v>481804.8</v>
      </c>
      <c r="I38" s="12">
        <f t="shared" si="8"/>
        <v>325992.00000000006</v>
      </c>
      <c r="J38" s="13"/>
    </row>
    <row r="39" spans="2:10" ht="24" customHeight="1">
      <c r="B39" s="21" t="s">
        <v>41</v>
      </c>
      <c r="C39" s="22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/>
    </row>
    <row r="40" spans="2:10" ht="23.4" customHeight="1">
      <c r="B40" s="9"/>
      <c r="C40" s="10" t="s">
        <v>42</v>
      </c>
      <c r="D40" s="11">
        <f>+'[1]Clasific por Obj del Gto'!D40+'[2]Clasific por Obj del Gto'!D40+'[3]Clasific por Obj del Gto'!D40</f>
        <v>0</v>
      </c>
      <c r="E40" s="11">
        <f>+'[1]Clasific por Obj del Gto'!E40+'[2]Clasific por Obj del Gto'!E40+'[3]Clasific por Obj del Gto'!E40</f>
        <v>0</v>
      </c>
      <c r="F40" s="11">
        <f aca="true" t="shared" si="9" ref="F40:F48">D40+E40</f>
        <v>0</v>
      </c>
      <c r="G40" s="11">
        <f>+'[1]Clasific por Obj del Gto'!G40+'[2]Clasific por Obj del Gto'!G40+'[3]Clasific por Obj del Gto'!G40</f>
        <v>0</v>
      </c>
      <c r="H40" s="11">
        <f>+'[1]Clasific por Obj del Gto'!H40+'[2]Clasific por Obj del Gto'!H40+'[3]Clasific por Obj del Gto'!H40</f>
        <v>0</v>
      </c>
      <c r="I40" s="12">
        <f aca="true" t="shared" si="10" ref="I40:I48">F40-G40</f>
        <v>0</v>
      </c>
      <c r="J40" s="13"/>
    </row>
    <row r="41" spans="2:10" ht="15">
      <c r="B41" s="9"/>
      <c r="C41" s="10" t="s">
        <v>43</v>
      </c>
      <c r="D41" s="11">
        <f>+'[1]Clasific por Obj del Gto'!D41+'[2]Clasific por Obj del Gto'!D41+'[3]Clasific por Obj del Gto'!D41</f>
        <v>0</v>
      </c>
      <c r="E41" s="11">
        <f>+'[1]Clasific por Obj del Gto'!E41+'[2]Clasific por Obj del Gto'!E41+'[3]Clasific por Obj del Gto'!E41</f>
        <v>0</v>
      </c>
      <c r="F41" s="11">
        <f t="shared" si="9"/>
        <v>0</v>
      </c>
      <c r="G41" s="11">
        <f>+'[1]Clasific por Obj del Gto'!G41+'[2]Clasific por Obj del Gto'!G41+'[3]Clasific por Obj del Gto'!G41</f>
        <v>0</v>
      </c>
      <c r="H41" s="11">
        <f>+'[1]Clasific por Obj del Gto'!H41+'[2]Clasific por Obj del Gto'!H41+'[3]Clasific por Obj del Gto'!H41</f>
        <v>0</v>
      </c>
      <c r="I41" s="12">
        <f t="shared" si="10"/>
        <v>0</v>
      </c>
      <c r="J41" s="13"/>
    </row>
    <row r="42" spans="2:10" ht="15">
      <c r="B42" s="9"/>
      <c r="C42" s="10" t="s">
        <v>44</v>
      </c>
      <c r="D42" s="11">
        <f>+'[1]Clasific por Obj del Gto'!D42+'[2]Clasific por Obj del Gto'!D42+'[3]Clasific por Obj del Gto'!D42</f>
        <v>0</v>
      </c>
      <c r="E42" s="11">
        <f>+'[1]Clasific por Obj del Gto'!E42+'[2]Clasific por Obj del Gto'!E42+'[3]Clasific por Obj del Gto'!E42</f>
        <v>0</v>
      </c>
      <c r="F42" s="11">
        <f t="shared" si="9"/>
        <v>0</v>
      </c>
      <c r="G42" s="11">
        <f>+'[1]Clasific por Obj del Gto'!G42+'[2]Clasific por Obj del Gto'!G42+'[3]Clasific por Obj del Gto'!G42</f>
        <v>0</v>
      </c>
      <c r="H42" s="11">
        <f>+'[1]Clasific por Obj del Gto'!H42+'[2]Clasific por Obj del Gto'!H42+'[3]Clasific por Obj del Gto'!H42</f>
        <v>0</v>
      </c>
      <c r="I42" s="12">
        <f t="shared" si="10"/>
        <v>0</v>
      </c>
      <c r="J42" s="13"/>
    </row>
    <row r="43" spans="2:10" ht="15">
      <c r="B43" s="9"/>
      <c r="C43" s="10" t="s">
        <v>45</v>
      </c>
      <c r="D43" s="11">
        <f>+'[1]Clasific por Obj del Gto'!D43+'[2]Clasific por Obj del Gto'!D43+'[3]Clasific por Obj del Gto'!D43</f>
        <v>0</v>
      </c>
      <c r="E43" s="11">
        <f>+'[1]Clasific por Obj del Gto'!E43+'[2]Clasific por Obj del Gto'!E43+'[3]Clasific por Obj del Gto'!E43</f>
        <v>0</v>
      </c>
      <c r="F43" s="11">
        <f t="shared" si="9"/>
        <v>0</v>
      </c>
      <c r="G43" s="11">
        <f>+'[1]Clasific por Obj del Gto'!G43+'[2]Clasific por Obj del Gto'!G43+'[3]Clasific por Obj del Gto'!G43</f>
        <v>0</v>
      </c>
      <c r="H43" s="11">
        <f>+'[1]Clasific por Obj del Gto'!H43+'[2]Clasific por Obj del Gto'!H43+'[3]Clasific por Obj del Gto'!H43</f>
        <v>0</v>
      </c>
      <c r="I43" s="12">
        <f t="shared" si="10"/>
        <v>0</v>
      </c>
      <c r="J43" s="13"/>
    </row>
    <row r="44" spans="2:10" ht="15">
      <c r="B44" s="9"/>
      <c r="C44" s="10" t="s">
        <v>46</v>
      </c>
      <c r="D44" s="11">
        <f>+'[1]Clasific por Obj del Gto'!D44+'[2]Clasific por Obj del Gto'!D44+'[3]Clasific por Obj del Gto'!D44</f>
        <v>0</v>
      </c>
      <c r="E44" s="11">
        <f>+'[1]Clasific por Obj del Gto'!E44+'[2]Clasific por Obj del Gto'!E44+'[3]Clasific por Obj del Gto'!E44</f>
        <v>0</v>
      </c>
      <c r="F44" s="11">
        <f t="shared" si="9"/>
        <v>0</v>
      </c>
      <c r="G44" s="11">
        <f>+'[1]Clasific por Obj del Gto'!G44+'[2]Clasific por Obj del Gto'!G44+'[3]Clasific por Obj del Gto'!G44</f>
        <v>0</v>
      </c>
      <c r="H44" s="11">
        <f>+'[1]Clasific por Obj del Gto'!H44+'[2]Clasific por Obj del Gto'!H44+'[3]Clasific por Obj del Gto'!H44</f>
        <v>0</v>
      </c>
      <c r="I44" s="12">
        <f t="shared" si="10"/>
        <v>0</v>
      </c>
      <c r="J44" s="13"/>
    </row>
    <row r="45" spans="2:10" ht="22.8">
      <c r="B45" s="9"/>
      <c r="C45" s="10" t="s">
        <v>47</v>
      </c>
      <c r="D45" s="11">
        <f>+'[1]Clasific por Obj del Gto'!D45+'[2]Clasific por Obj del Gto'!D45+'[3]Clasific por Obj del Gto'!D45</f>
        <v>0</v>
      </c>
      <c r="E45" s="11">
        <f>+'[1]Clasific por Obj del Gto'!E45+'[2]Clasific por Obj del Gto'!E45+'[3]Clasific por Obj del Gto'!E45</f>
        <v>0</v>
      </c>
      <c r="F45" s="11">
        <f t="shared" si="9"/>
        <v>0</v>
      </c>
      <c r="G45" s="11">
        <f>+'[1]Clasific por Obj del Gto'!G45+'[2]Clasific por Obj del Gto'!G45+'[3]Clasific por Obj del Gto'!G45</f>
        <v>0</v>
      </c>
      <c r="H45" s="11">
        <f>+'[1]Clasific por Obj del Gto'!H45+'[2]Clasific por Obj del Gto'!H45+'[3]Clasific por Obj del Gto'!H45</f>
        <v>0</v>
      </c>
      <c r="I45" s="12">
        <f t="shared" si="10"/>
        <v>0</v>
      </c>
      <c r="J45" s="13"/>
    </row>
    <row r="46" spans="2:10" ht="15">
      <c r="B46" s="9"/>
      <c r="C46" s="10" t="s">
        <v>48</v>
      </c>
      <c r="D46" s="11">
        <f>+'[1]Clasific por Obj del Gto'!D46+'[2]Clasific por Obj del Gto'!D46+'[3]Clasific por Obj del Gto'!D46</f>
        <v>0</v>
      </c>
      <c r="E46" s="11">
        <f>+'[1]Clasific por Obj del Gto'!E46+'[2]Clasific por Obj del Gto'!E46+'[3]Clasific por Obj del Gto'!E46</f>
        <v>0</v>
      </c>
      <c r="F46" s="11">
        <f t="shared" si="9"/>
        <v>0</v>
      </c>
      <c r="G46" s="11">
        <f>+'[1]Clasific por Obj del Gto'!G46+'[2]Clasific por Obj del Gto'!G46+'[3]Clasific por Obj del Gto'!G46</f>
        <v>0</v>
      </c>
      <c r="H46" s="11">
        <f>+'[1]Clasific por Obj del Gto'!H46+'[2]Clasific por Obj del Gto'!H46+'[3]Clasific por Obj del Gto'!H46</f>
        <v>0</v>
      </c>
      <c r="I46" s="12">
        <f t="shared" si="10"/>
        <v>0</v>
      </c>
      <c r="J46" s="13"/>
    </row>
    <row r="47" spans="2:10" ht="15">
      <c r="B47" s="9"/>
      <c r="C47" s="10" t="s">
        <v>49</v>
      </c>
      <c r="D47" s="11">
        <f>+'[1]Clasific por Obj del Gto'!D47+'[2]Clasific por Obj del Gto'!D47+'[3]Clasific por Obj del Gto'!D47</f>
        <v>0</v>
      </c>
      <c r="E47" s="11">
        <f>+'[1]Clasific por Obj del Gto'!E47+'[2]Clasific por Obj del Gto'!E47+'[3]Clasific por Obj del Gto'!E47</f>
        <v>0</v>
      </c>
      <c r="F47" s="11">
        <f t="shared" si="9"/>
        <v>0</v>
      </c>
      <c r="G47" s="11">
        <f>+'[1]Clasific por Obj del Gto'!G47+'[2]Clasific por Obj del Gto'!G47+'[3]Clasific por Obj del Gto'!G47</f>
        <v>0</v>
      </c>
      <c r="H47" s="11">
        <f>+'[1]Clasific por Obj del Gto'!H47+'[2]Clasific por Obj del Gto'!H47+'[3]Clasific por Obj del Gto'!H47</f>
        <v>0</v>
      </c>
      <c r="I47" s="12">
        <f t="shared" si="10"/>
        <v>0</v>
      </c>
      <c r="J47" s="13"/>
    </row>
    <row r="48" spans="2:10" ht="15">
      <c r="B48" s="9"/>
      <c r="C48" s="10" t="s">
        <v>50</v>
      </c>
      <c r="D48" s="11">
        <f>+'[1]Clasific por Obj del Gto'!D48+'[2]Clasific por Obj del Gto'!D48+'[3]Clasific por Obj del Gto'!D48</f>
        <v>0</v>
      </c>
      <c r="E48" s="11">
        <f>+'[1]Clasific por Obj del Gto'!E48+'[2]Clasific por Obj del Gto'!E48+'[3]Clasific por Obj del Gto'!E48</f>
        <v>0</v>
      </c>
      <c r="F48" s="11">
        <f t="shared" si="9"/>
        <v>0</v>
      </c>
      <c r="G48" s="11">
        <f>+'[1]Clasific por Obj del Gto'!G48+'[2]Clasific por Obj del Gto'!G48+'[3]Clasific por Obj del Gto'!G48</f>
        <v>0</v>
      </c>
      <c r="H48" s="11">
        <f>+'[1]Clasific por Obj del Gto'!H48+'[2]Clasific por Obj del Gto'!H48+'[3]Clasific por Obj del Gto'!H48</f>
        <v>0</v>
      </c>
      <c r="I48" s="12">
        <f t="shared" si="10"/>
        <v>0</v>
      </c>
      <c r="J48" s="13"/>
    </row>
    <row r="49" spans="2:10" ht="15">
      <c r="B49" s="21" t="s">
        <v>51</v>
      </c>
      <c r="C49" s="22"/>
      <c r="D49" s="8">
        <f>SUM(D50:D58)</f>
        <v>502797</v>
      </c>
      <c r="E49" s="8">
        <f aca="true" t="shared" si="11" ref="E49:I49">SUM(E50:E58)</f>
        <v>0</v>
      </c>
      <c r="F49" s="8">
        <f t="shared" si="11"/>
        <v>502797</v>
      </c>
      <c r="G49" s="8">
        <f t="shared" si="11"/>
        <v>11310</v>
      </c>
      <c r="H49" s="8">
        <f t="shared" si="11"/>
        <v>11310</v>
      </c>
      <c r="I49" s="8">
        <f t="shared" si="11"/>
        <v>491487</v>
      </c>
      <c r="J49" s="13"/>
    </row>
    <row r="50" spans="2:10" ht="15" customHeight="1">
      <c r="B50" s="9"/>
      <c r="C50" s="10" t="s">
        <v>52</v>
      </c>
      <c r="D50" s="11">
        <v>318282</v>
      </c>
      <c r="E50" s="11">
        <v>0</v>
      </c>
      <c r="F50" s="11">
        <f aca="true" t="shared" si="12" ref="F50:F58">D50+E50</f>
        <v>318282</v>
      </c>
      <c r="G50" s="11">
        <v>11310</v>
      </c>
      <c r="H50" s="11">
        <v>11310</v>
      </c>
      <c r="I50" s="12">
        <f aca="true" t="shared" si="13" ref="I50:I58">F50-G50</f>
        <v>306972</v>
      </c>
      <c r="J50" s="13"/>
    </row>
    <row r="51" spans="2:10" ht="15">
      <c r="B51" s="9"/>
      <c r="C51" s="10" t="s">
        <v>53</v>
      </c>
      <c r="D51" s="11">
        <v>18404</v>
      </c>
      <c r="E51" s="11">
        <v>0</v>
      </c>
      <c r="F51" s="11">
        <f t="shared" si="12"/>
        <v>18404</v>
      </c>
      <c r="G51" s="11">
        <v>0</v>
      </c>
      <c r="H51" s="11">
        <v>0</v>
      </c>
      <c r="I51" s="12">
        <f t="shared" si="13"/>
        <v>18404</v>
      </c>
      <c r="J51" s="13"/>
    </row>
    <row r="52" spans="2:10" ht="15">
      <c r="B52" s="9"/>
      <c r="C52" s="10" t="s">
        <v>54</v>
      </c>
      <c r="D52" s="11">
        <v>0</v>
      </c>
      <c r="E52" s="11">
        <v>0</v>
      </c>
      <c r="F52" s="11">
        <f t="shared" si="12"/>
        <v>0</v>
      </c>
      <c r="G52" s="11">
        <v>0</v>
      </c>
      <c r="H52" s="11">
        <v>0</v>
      </c>
      <c r="I52" s="12">
        <f t="shared" si="13"/>
        <v>0</v>
      </c>
      <c r="J52" s="13"/>
    </row>
    <row r="53" spans="2:10" ht="15">
      <c r="B53" s="9"/>
      <c r="C53" s="10" t="s">
        <v>55</v>
      </c>
      <c r="D53" s="11">
        <v>0</v>
      </c>
      <c r="E53" s="11">
        <v>0</v>
      </c>
      <c r="F53" s="11">
        <f t="shared" si="12"/>
        <v>0</v>
      </c>
      <c r="G53" s="11">
        <v>0</v>
      </c>
      <c r="H53" s="11">
        <v>0</v>
      </c>
      <c r="I53" s="12">
        <f t="shared" si="13"/>
        <v>0</v>
      </c>
      <c r="J53" s="13"/>
    </row>
    <row r="54" spans="2:10" ht="15">
      <c r="B54" s="9"/>
      <c r="C54" s="10" t="s">
        <v>56</v>
      </c>
      <c r="D54" s="11">
        <v>0</v>
      </c>
      <c r="E54" s="11">
        <v>0</v>
      </c>
      <c r="F54" s="11">
        <f t="shared" si="12"/>
        <v>0</v>
      </c>
      <c r="G54" s="11">
        <v>0</v>
      </c>
      <c r="H54" s="11">
        <v>0</v>
      </c>
      <c r="I54" s="12">
        <f t="shared" si="13"/>
        <v>0</v>
      </c>
      <c r="J54" s="13"/>
    </row>
    <row r="55" spans="2:10" ht="15">
      <c r="B55" s="9"/>
      <c r="C55" s="10" t="s">
        <v>57</v>
      </c>
      <c r="D55" s="11">
        <v>105067</v>
      </c>
      <c r="E55" s="11">
        <v>0</v>
      </c>
      <c r="F55" s="11">
        <f t="shared" si="12"/>
        <v>105067</v>
      </c>
      <c r="G55" s="11">
        <v>0</v>
      </c>
      <c r="H55" s="11">
        <v>0</v>
      </c>
      <c r="I55" s="12">
        <f t="shared" si="13"/>
        <v>105067</v>
      </c>
      <c r="J55" s="13"/>
    </row>
    <row r="56" spans="2:10" ht="15">
      <c r="B56" s="9"/>
      <c r="C56" s="10" t="s">
        <v>58</v>
      </c>
      <c r="D56" s="11">
        <v>0</v>
      </c>
      <c r="E56" s="11">
        <v>0</v>
      </c>
      <c r="F56" s="11">
        <f t="shared" si="12"/>
        <v>0</v>
      </c>
      <c r="G56" s="11">
        <v>0</v>
      </c>
      <c r="H56" s="11">
        <v>0</v>
      </c>
      <c r="I56" s="12">
        <f t="shared" si="13"/>
        <v>0</v>
      </c>
      <c r="J56" s="13"/>
    </row>
    <row r="57" spans="2:10" ht="15">
      <c r="B57" s="9"/>
      <c r="C57" s="10" t="s">
        <v>59</v>
      </c>
      <c r="D57" s="11">
        <v>0</v>
      </c>
      <c r="E57" s="11">
        <v>0</v>
      </c>
      <c r="F57" s="11">
        <f t="shared" si="12"/>
        <v>0</v>
      </c>
      <c r="G57" s="11">
        <v>0</v>
      </c>
      <c r="H57" s="11">
        <v>0</v>
      </c>
      <c r="I57" s="12">
        <f t="shared" si="13"/>
        <v>0</v>
      </c>
      <c r="J57" s="13"/>
    </row>
    <row r="58" spans="2:10" ht="15">
      <c r="B58" s="9"/>
      <c r="C58" s="10" t="s">
        <v>60</v>
      </c>
      <c r="D58" s="11">
        <v>61044</v>
      </c>
      <c r="E58" s="11">
        <v>0</v>
      </c>
      <c r="F58" s="11">
        <f t="shared" si="12"/>
        <v>61044</v>
      </c>
      <c r="G58" s="11">
        <v>0</v>
      </c>
      <c r="H58" s="11">
        <v>0</v>
      </c>
      <c r="I58" s="12">
        <f t="shared" si="13"/>
        <v>61044</v>
      </c>
      <c r="J58" s="13"/>
    </row>
    <row r="59" spans="2:10" ht="15">
      <c r="B59" s="21" t="s">
        <v>61</v>
      </c>
      <c r="C59" s="22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3"/>
    </row>
    <row r="60" spans="2:10" ht="15" customHeight="1">
      <c r="B60" s="9"/>
      <c r="C60" s="10" t="s">
        <v>62</v>
      </c>
      <c r="D60" s="11">
        <f>+'[1]Clasific por Obj del Gto'!D60+'[2]Clasific por Obj del Gto'!D60+'[3]Clasific por Obj del Gto'!D60</f>
        <v>0</v>
      </c>
      <c r="E60" s="11">
        <f>+'[1]Clasific por Obj del Gto'!E60+'[2]Clasific por Obj del Gto'!E60+'[3]Clasific por Obj del Gto'!E60</f>
        <v>0</v>
      </c>
      <c r="F60" s="11">
        <f aca="true" t="shared" si="14" ref="F60:F62">D60+E60</f>
        <v>0</v>
      </c>
      <c r="G60" s="11">
        <f>+'[1]Clasific por Obj del Gto'!G60+'[2]Clasific por Obj del Gto'!G60+'[3]Clasific por Obj del Gto'!G60</f>
        <v>0</v>
      </c>
      <c r="H60" s="11">
        <f>+'[1]Clasific por Obj del Gto'!H60+'[2]Clasific por Obj del Gto'!H60+'[3]Clasific por Obj del Gto'!H60</f>
        <v>0</v>
      </c>
      <c r="I60" s="12">
        <f aca="true" t="shared" si="15" ref="I60:I62">F60-G60</f>
        <v>0</v>
      </c>
      <c r="J60" s="13"/>
    </row>
    <row r="61" spans="2:10" ht="15">
      <c r="B61" s="9"/>
      <c r="C61" s="10" t="s">
        <v>63</v>
      </c>
      <c r="D61" s="11">
        <f>+'[1]Clasific por Obj del Gto'!D61+'[2]Clasific por Obj del Gto'!D61+'[3]Clasific por Obj del Gto'!D61</f>
        <v>0</v>
      </c>
      <c r="E61" s="11">
        <f>+'[1]Clasific por Obj del Gto'!E61+'[2]Clasific por Obj del Gto'!E61+'[3]Clasific por Obj del Gto'!E61</f>
        <v>0</v>
      </c>
      <c r="F61" s="11">
        <f t="shared" si="14"/>
        <v>0</v>
      </c>
      <c r="G61" s="11">
        <f>+'[1]Clasific por Obj del Gto'!G61+'[2]Clasific por Obj del Gto'!G61+'[3]Clasific por Obj del Gto'!G61</f>
        <v>0</v>
      </c>
      <c r="H61" s="11">
        <f>+'[1]Clasific por Obj del Gto'!H61+'[2]Clasific por Obj del Gto'!H61+'[3]Clasific por Obj del Gto'!H61</f>
        <v>0</v>
      </c>
      <c r="I61" s="12">
        <f t="shared" si="15"/>
        <v>0</v>
      </c>
      <c r="J61" s="13"/>
    </row>
    <row r="62" spans="2:10" ht="15">
      <c r="B62" s="9"/>
      <c r="C62" s="10" t="s">
        <v>64</v>
      </c>
      <c r="D62" s="11">
        <f>+'[1]Clasific por Obj del Gto'!D62+'[2]Clasific por Obj del Gto'!D62+'[3]Clasific por Obj del Gto'!D62</f>
        <v>0</v>
      </c>
      <c r="E62" s="11">
        <f>+'[1]Clasific por Obj del Gto'!E62+'[2]Clasific por Obj del Gto'!E62+'[3]Clasific por Obj del Gto'!E62</f>
        <v>0</v>
      </c>
      <c r="F62" s="11">
        <f t="shared" si="14"/>
        <v>0</v>
      </c>
      <c r="G62" s="11">
        <f>+'[1]Clasific por Obj del Gto'!G62+'[2]Clasific por Obj del Gto'!G62+'[3]Clasific por Obj del Gto'!G62</f>
        <v>0</v>
      </c>
      <c r="H62" s="11">
        <f>+'[1]Clasific por Obj del Gto'!H62+'[2]Clasific por Obj del Gto'!H62+'[3]Clasific por Obj del Gto'!H62</f>
        <v>0</v>
      </c>
      <c r="I62" s="12">
        <f t="shared" si="15"/>
        <v>0</v>
      </c>
      <c r="J62" s="13"/>
    </row>
    <row r="63" spans="2:10" ht="15">
      <c r="B63" s="21" t="s">
        <v>65</v>
      </c>
      <c r="C63" s="22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3"/>
    </row>
    <row r="64" spans="2:10" ht="22.8" customHeight="1">
      <c r="B64" s="9"/>
      <c r="C64" s="10" t="s">
        <v>66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>
        <v>0</v>
      </c>
      <c r="J64" s="13"/>
    </row>
    <row r="65" spans="2:10" ht="15">
      <c r="B65" s="9"/>
      <c r="C65" s="10" t="s">
        <v>67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>
        <v>0</v>
      </c>
      <c r="J65" s="13"/>
    </row>
    <row r="66" spans="2:10" ht="15">
      <c r="B66" s="9"/>
      <c r="C66" s="10" t="s">
        <v>68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2">
        <v>0</v>
      </c>
      <c r="J66" s="13"/>
    </row>
    <row r="67" spans="2:10" ht="15">
      <c r="B67" s="9"/>
      <c r="C67" s="10" t="s">
        <v>69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2">
        <v>0</v>
      </c>
      <c r="J67" s="13"/>
    </row>
    <row r="68" spans="2:10" ht="23.4" customHeight="1">
      <c r="B68" s="9"/>
      <c r="C68" s="10" t="s">
        <v>70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2">
        <v>0</v>
      </c>
      <c r="J68" s="13"/>
    </row>
    <row r="69" spans="2:10" ht="15">
      <c r="B69" s="9"/>
      <c r="C69" s="10" t="s">
        <v>71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2">
        <v>0</v>
      </c>
      <c r="J69" s="13"/>
    </row>
    <row r="70" spans="2:10" ht="22.8">
      <c r="B70" s="9"/>
      <c r="C70" s="10" t="s">
        <v>72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2">
        <v>0</v>
      </c>
      <c r="J70" s="13"/>
    </row>
    <row r="71" spans="2:10" ht="15">
      <c r="B71" s="21" t="s">
        <v>73</v>
      </c>
      <c r="C71" s="22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3"/>
    </row>
    <row r="72" spans="2:10" ht="15" customHeight="1">
      <c r="B72" s="9"/>
      <c r="C72" s="10" t="s">
        <v>74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2">
        <v>0</v>
      </c>
      <c r="J72" s="13"/>
    </row>
    <row r="73" spans="2:10" ht="15">
      <c r="B73" s="9"/>
      <c r="C73" s="10" t="s">
        <v>75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2">
        <v>0</v>
      </c>
      <c r="J73" s="13"/>
    </row>
    <row r="74" spans="2:10" ht="15">
      <c r="B74" s="9"/>
      <c r="C74" s="10" t="s">
        <v>76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2">
        <v>0</v>
      </c>
      <c r="J74" s="13"/>
    </row>
    <row r="75" spans="2:10" ht="15">
      <c r="B75" s="21" t="s">
        <v>77</v>
      </c>
      <c r="C75" s="22"/>
      <c r="D75" s="11">
        <v>0</v>
      </c>
      <c r="E75" s="11">
        <v>0</v>
      </c>
      <c r="F75" s="8">
        <v>0</v>
      </c>
      <c r="G75" s="8">
        <v>0</v>
      </c>
      <c r="H75" s="8">
        <v>0</v>
      </c>
      <c r="I75" s="8">
        <v>0</v>
      </c>
      <c r="J75" s="13"/>
    </row>
    <row r="76" spans="2:10" ht="15" customHeight="1">
      <c r="B76" s="9"/>
      <c r="C76" s="10" t="s">
        <v>78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>
        <v>0</v>
      </c>
      <c r="J76" s="13"/>
    </row>
    <row r="77" spans="2:10" ht="15">
      <c r="B77" s="9"/>
      <c r="C77" s="10" t="s">
        <v>79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>
        <v>0</v>
      </c>
      <c r="J77" s="13"/>
    </row>
    <row r="78" spans="2:10" ht="15">
      <c r="B78" s="9"/>
      <c r="C78" s="10" t="s">
        <v>80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>
        <v>0</v>
      </c>
      <c r="J78" s="13"/>
    </row>
    <row r="79" spans="2:10" ht="15">
      <c r="B79" s="9"/>
      <c r="C79" s="10" t="s">
        <v>81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>
        <v>0</v>
      </c>
      <c r="J79" s="13"/>
    </row>
    <row r="80" spans="2:10" ht="15">
      <c r="B80" s="9"/>
      <c r="C80" s="10" t="s">
        <v>82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>
        <v>0</v>
      </c>
      <c r="J80" s="13"/>
    </row>
    <row r="81" spans="2:10" ht="15">
      <c r="B81" s="9"/>
      <c r="C81" s="10" t="s">
        <v>83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>
        <v>0</v>
      </c>
      <c r="J81" s="13"/>
    </row>
    <row r="82" spans="2:10" ht="15">
      <c r="B82" s="9"/>
      <c r="C82" s="10" t="s">
        <v>84</v>
      </c>
      <c r="D82" s="11">
        <v>0</v>
      </c>
      <c r="E82" s="11">
        <v>0</v>
      </c>
      <c r="F82" s="11">
        <v>0</v>
      </c>
      <c r="G82" s="15">
        <v>0</v>
      </c>
      <c r="H82" s="15">
        <v>0</v>
      </c>
      <c r="I82" s="12">
        <v>0</v>
      </c>
      <c r="J82" s="13"/>
    </row>
    <row r="83" spans="2:10" ht="15">
      <c r="B83" s="16"/>
      <c r="C83" s="17" t="s">
        <v>85</v>
      </c>
      <c r="D83" s="20">
        <f>+D11+D19+D29+D49</f>
        <v>32557876</v>
      </c>
      <c r="E83" s="20">
        <f aca="true" t="shared" si="16" ref="E83:H83">+E11+E19+E29+E49</f>
        <v>0</v>
      </c>
      <c r="F83" s="20">
        <f t="shared" si="16"/>
        <v>32557876</v>
      </c>
      <c r="G83" s="20">
        <f t="shared" si="16"/>
        <v>17348801.23</v>
      </c>
      <c r="H83" s="20">
        <f t="shared" si="16"/>
        <v>17342577.73</v>
      </c>
      <c r="I83" s="20">
        <f>+I11+I19+I29+I49</f>
        <v>15209074.770000001</v>
      </c>
      <c r="J83" s="13"/>
    </row>
    <row r="84" spans="4:9" ht="15">
      <c r="D84" s="18"/>
      <c r="E84" s="18"/>
      <c r="F84" s="18"/>
      <c r="G84" s="14"/>
      <c r="H84" s="14"/>
      <c r="I84" s="18"/>
    </row>
    <row r="85" spans="7:8" ht="15">
      <c r="G85" s="19"/>
      <c r="H85" s="19"/>
    </row>
    <row r="86" ht="15">
      <c r="G86" s="14"/>
    </row>
    <row r="87" spans="7:8" ht="15">
      <c r="G87" s="19"/>
      <c r="H87" s="19"/>
    </row>
    <row r="96" spans="4:9" ht="15">
      <c r="D96"/>
      <c r="E96"/>
      <c r="F96"/>
      <c r="I96"/>
    </row>
    <row r="97" spans="4:9" ht="15">
      <c r="D97"/>
      <c r="E97"/>
      <c r="F97"/>
      <c r="I97"/>
    </row>
    <row r="98" spans="4:9" ht="15">
      <c r="D98"/>
      <c r="E98"/>
      <c r="F98"/>
      <c r="I98"/>
    </row>
    <row r="99" spans="4:9" ht="15">
      <c r="D99"/>
      <c r="E99"/>
      <c r="F99"/>
      <c r="I99"/>
    </row>
    <row r="100" spans="4:9" ht="15">
      <c r="D100"/>
      <c r="E100"/>
      <c r="F100"/>
      <c r="I100"/>
    </row>
    <row r="101" spans="4:9" ht="15">
      <c r="D101"/>
      <c r="E101"/>
      <c r="F101"/>
      <c r="I101"/>
    </row>
    <row r="102" spans="4:9" ht="15">
      <c r="D102"/>
      <c r="E102"/>
      <c r="F102"/>
      <c r="I102"/>
    </row>
    <row r="103" spans="4:9" ht="15">
      <c r="D103"/>
      <c r="E103"/>
      <c r="F103"/>
      <c r="I103"/>
    </row>
    <row r="104" spans="4:9" ht="15">
      <c r="D104"/>
      <c r="E104"/>
      <c r="F104"/>
      <c r="I104"/>
    </row>
    <row r="105" spans="4:9" ht="15">
      <c r="D105"/>
      <c r="E105"/>
      <c r="F105"/>
      <c r="I105"/>
    </row>
    <row r="106" spans="4:9" ht="15">
      <c r="D106"/>
      <c r="E106"/>
      <c r="F106"/>
      <c r="I106"/>
    </row>
    <row r="107" spans="4:9" ht="15">
      <c r="D107"/>
      <c r="E107"/>
      <c r="F107"/>
      <c r="I107"/>
    </row>
    <row r="108" spans="4:9" ht="15">
      <c r="D108"/>
      <c r="E108"/>
      <c r="F108"/>
      <c r="I108"/>
    </row>
    <row r="109" spans="4:9" ht="15">
      <c r="D109"/>
      <c r="E109"/>
      <c r="F109"/>
      <c r="I109"/>
    </row>
    <row r="110" spans="4:9" ht="15">
      <c r="D110"/>
      <c r="E110"/>
      <c r="F110"/>
      <c r="I110"/>
    </row>
    <row r="111" spans="4:9" ht="15">
      <c r="D111"/>
      <c r="E111"/>
      <c r="F111"/>
      <c r="I111"/>
    </row>
    <row r="112" spans="4:9" ht="15">
      <c r="D112"/>
      <c r="E112"/>
      <c r="F112"/>
      <c r="I112"/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</sheetData>
  <mergeCells count="16">
    <mergeCell ref="B3:I3"/>
    <mergeCell ref="B4:I4"/>
    <mergeCell ref="B5:I5"/>
    <mergeCell ref="B6:I6"/>
    <mergeCell ref="B8:C10"/>
    <mergeCell ref="D8:H8"/>
    <mergeCell ref="I8:I9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/>
  <pageMargins left="0.34" right="0.34" top="0.3937007874015748" bottom="0.7480314960629921" header="0.13" footer="0.31496062992125984"/>
  <pageSetup fitToHeight="0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2024-04-12T03:15:30Z</cp:lastPrinted>
  <dcterms:created xsi:type="dcterms:W3CDTF">2022-01-14T20:41:34Z</dcterms:created>
  <dcterms:modified xsi:type="dcterms:W3CDTF">2024-04-12T03:15:38Z</dcterms:modified>
  <cp:category/>
  <cp:version/>
  <cp:contentType/>
  <cp:contentStatus/>
</cp:coreProperties>
</file>