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9192" activeTab="0"/>
  </bookViews>
  <sheets>
    <sheet name="Anal de Ing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<sst xmlns="http://schemas.openxmlformats.org/spreadsheetml/2006/main" count="53" uniqueCount="32">
  <si>
    <t>Auditoría Superior del Estado</t>
  </si>
  <si>
    <t>Estado Analítico de Ingresos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</si>
  <si>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</si>
  <si>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</si>
  <si>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</si>
  <si>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</si>
  <si>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</si>
  <si>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</si>
  <si>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</si>
  <si>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</si>
  <si>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</si>
  <si>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</si>
  <si>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</si>
  <si>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</si>
  <si>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</si>
  <si>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</si>
  <si>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</si>
  <si>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</si>
  <si>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</si>
  <si>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</si>
  <si>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</si>
  <si>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</si>
  <si>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Fuentes de Financiamiento</t>
  </si>
  <si>
    <t>INGRESOS DEL PODER EJECUTIVO FEDERAL O ESTATAL Y DE LOS MUNICIPIOS</t>
  </si>
  <si>
    <t/>
  </si>
  <si>
    <t>INGRESOS DE LOS ENTES PÚBLICOS DE LOS PODERES LEGISLATIVO Y JUDICIAL, DE LOS ÓRGANOS AUTÓNOMOS Y DEL SECTOR PARAESTATAL O PARAMUNICIPAL, ASÍ COMO DE LAS EMPRESAS PRODUCTIVAS DEL ESTADO</t>
  </si>
  <si>
    <t xml:space="preserve">INGRESOS POR VENTA DE BIENES, PRESTACIÓN DE SERVICIOS Y OTROS INGRESOS </t>
  </si>
  <si>
    <t xml:space="preserve">        INGRESOS DERIVADOS DE FINANCIAMIENTOS</t>
  </si>
  <si>
    <r>
      <t>[1]</t>
    </r>
    <r>
      <rPr>
        <sz val="11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</si>
  <si>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t>[2]</t>
    </r>
    <r>
      <rPr>
        <sz val="11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</si>
  <si>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t>[3]</t>
    </r>
    <r>
      <rPr>
        <sz val="11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</si>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</sst>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5">
    <xf numFmtId="0" fontId="0" fillId="0" borderId="0" xfId="0"/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43" fontId="4" fillId="0" borderId="2" xfId="20" applyFont="1" applyFill="1" applyBorder="1" applyAlignment="1" applyProtection="1">
      <alignment horizontal="center" vertical="center"/>
      <protection/>
    </xf>
    <xf numFmtId="164" fontId="4" fillId="0" borderId="2" xfId="20" applyNumberFormat="1" applyFont="1" applyFill="1" applyBorder="1" applyAlignment="1" applyProtection="1">
      <alignment horizontal="center" vertical="center"/>
      <protection/>
    </xf>
    <xf numFmtId="43" fontId="2" fillId="2" borderId="3" xfId="2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5" fillId="2" borderId="3" xfId="20" applyFont="1" applyFill="1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4" fontId="0" fillId="0" borderId="5" xfId="20" applyNumberFormat="1" applyFont="1" applyBorder="1" applyAlignment="1">
      <alignment vertical="top"/>
    </xf>
    <xf numFmtId="4" fontId="0" fillId="0" borderId="6" xfId="20" applyNumberFormat="1" applyFont="1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0" fontId="0" fillId="0" borderId="8" xfId="0" applyBorder="1" applyAlignment="1">
      <alignment vertical="top"/>
    </xf>
    <xf numFmtId="4" fontId="6" fillId="0" borderId="9" xfId="20" applyNumberFormat="1" applyFont="1" applyBorder="1" applyAlignment="1">
      <alignment vertical="top"/>
    </xf>
    <xf numFmtId="4" fontId="6" fillId="0" borderId="0" xfId="20" applyNumberFormat="1" applyFont="1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4" fontId="6" fillId="0" borderId="8" xfId="2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6" fillId="0" borderId="0" xfId="20" applyNumberFormat="1" applyFont="1" applyFill="1" applyBorder="1" applyAlignment="1">
      <alignment vertical="top"/>
    </xf>
    <xf numFmtId="4" fontId="6" fillId="0" borderId="9" xfId="0" applyNumberFormat="1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1" xfId="0" applyBorder="1" applyAlignment="1">
      <alignment vertical="top"/>
    </xf>
    <xf numFmtId="4" fontId="6" fillId="0" borderId="11" xfId="20" applyNumberFormat="1" applyFont="1" applyBorder="1" applyAlignment="1">
      <alignment vertical="top"/>
    </xf>
    <xf numFmtId="4" fontId="6" fillId="0" borderId="2" xfId="2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6" fillId="0" borderId="12" xfId="20" applyNumberFormat="1" applyFont="1" applyBorder="1" applyAlignment="1">
      <alignment vertical="top"/>
    </xf>
    <xf numFmtId="4" fontId="6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4" fontId="7" fillId="0" borderId="3" xfId="20" applyNumberFormat="1" applyFont="1" applyBorder="1" applyAlignment="1">
      <alignment vertical="top"/>
    </xf>
    <xf numFmtId="4" fontId="0" fillId="0" borderId="0" xfId="20" applyNumberFormat="1" applyFont="1"/>
    <xf numFmtId="4" fontId="0" fillId="0" borderId="0" xfId="0" applyNumberFormat="1"/>
    <xf numFmtId="43" fontId="6" fillId="0" borderId="0" xfId="20" applyFont="1" applyAlignment="1">
      <alignment vertical="top"/>
    </xf>
    <xf numFmtId="4" fontId="6" fillId="0" borderId="0" xfId="0" applyNumberFormat="1" applyFont="1" applyAlignment="1">
      <alignment vertical="top"/>
    </xf>
    <xf numFmtId="43" fontId="0" fillId="0" borderId="0" xfId="0" applyNumberFormat="1"/>
    <xf numFmtId="0" fontId="0" fillId="0" borderId="5" xfId="0" applyBorder="1" applyAlignment="1">
      <alignment vertical="top"/>
    </xf>
    <xf numFmtId="43" fontId="6" fillId="0" borderId="6" xfId="20" applyFont="1" applyBorder="1" applyAlignment="1">
      <alignment vertical="top"/>
    </xf>
    <xf numFmtId="43" fontId="6" fillId="0" borderId="4" xfId="20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43" fontId="6" fillId="0" borderId="5" xfId="20" applyFont="1" applyBorder="1" applyAlignment="1">
      <alignment vertical="top"/>
    </xf>
    <xf numFmtId="43" fontId="6" fillId="0" borderId="7" xfId="20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0" fontId="7" fillId="0" borderId="9" xfId="0" applyFont="1" applyBorder="1" applyAlignment="1">
      <alignment vertical="top" wrapText="1"/>
    </xf>
    <xf numFmtId="4" fontId="0" fillId="0" borderId="0" xfId="20" applyNumberFormat="1" applyFont="1" applyBorder="1" applyAlignment="1">
      <alignment vertical="top"/>
    </xf>
    <xf numFmtId="4" fontId="0" fillId="0" borderId="8" xfId="20" applyNumberFormat="1" applyFont="1" applyBorder="1" applyAlignment="1">
      <alignment vertical="top"/>
    </xf>
    <xf numFmtId="4" fontId="0" fillId="0" borderId="8" xfId="0" applyNumberFormat="1" applyBorder="1" applyAlignment="1">
      <alignment vertical="top"/>
    </xf>
    <xf numFmtId="4" fontId="0" fillId="0" borderId="9" xfId="20" applyNumberFormat="1" applyFont="1" applyBorder="1" applyAlignment="1">
      <alignment vertical="top"/>
    </xf>
    <xf numFmtId="4" fontId="0" fillId="0" borderId="10" xfId="2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justify" vertical="center" wrapText="1"/>
    </xf>
    <xf numFmtId="4" fontId="6" fillId="0" borderId="9" xfId="20" applyNumberFormat="1" applyFont="1" applyFill="1" applyBorder="1" applyAlignment="1">
      <alignment vertical="top"/>
    </xf>
    <xf numFmtId="0" fontId="0" fillId="0" borderId="9" xfId="0" applyBorder="1" applyAlignment="1">
      <alignment vertical="top"/>
    </xf>
    <xf numFmtId="4" fontId="0" fillId="0" borderId="9" xfId="0" applyNumberForma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11" xfId="0" applyBorder="1" applyAlignment="1">
      <alignment vertical="top"/>
    </xf>
    <xf numFmtId="4" fontId="0" fillId="0" borderId="2" xfId="20" applyNumberFormat="1" applyFont="1" applyBorder="1" applyAlignment="1">
      <alignment vertical="top"/>
    </xf>
    <xf numFmtId="4" fontId="0" fillId="0" borderId="1" xfId="20" applyNumberFormat="1" applyFont="1" applyBorder="1" applyAlignment="1">
      <alignment vertical="top"/>
    </xf>
    <xf numFmtId="4" fontId="0" fillId="0" borderId="1" xfId="0" applyNumberFormat="1" applyBorder="1" applyAlignment="1">
      <alignment vertical="top"/>
    </xf>
    <xf numFmtId="4" fontId="0" fillId="0" borderId="11" xfId="20" applyNumberFormat="1" applyFont="1" applyBorder="1" applyAlignment="1">
      <alignment vertical="top"/>
    </xf>
    <xf numFmtId="4" fontId="0" fillId="0" borderId="12" xfId="20" applyNumberFormat="1" applyFont="1" applyBorder="1" applyAlignment="1">
      <alignment vertical="top"/>
    </xf>
    <xf numFmtId="4" fontId="0" fillId="0" borderId="12" xfId="0" applyNumberFormat="1" applyBorder="1" applyAlignment="1">
      <alignment vertical="top"/>
    </xf>
    <xf numFmtId="43" fontId="0" fillId="0" borderId="0" xfId="20" applyFont="1"/>
    <xf numFmtId="0" fontId="8" fillId="0" borderId="0" xfId="0" applyFont="1" applyAlignment="1">
      <alignment vertical="center"/>
    </xf>
    <xf numFmtId="43" fontId="0" fillId="0" borderId="0" xfId="20" applyFont="1" applyBorder="1"/>
    <xf numFmtId="43" fontId="0" fillId="0" borderId="0" xfId="2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164" fontId="4" fillId="2" borderId="4" xfId="20" applyNumberFormat="1" applyFont="1" applyFill="1" applyBorder="1" applyAlignment="1" applyProtection="1">
      <alignment horizontal="center" vertical="center"/>
      <protection locked="0"/>
    </xf>
    <xf numFmtId="164" fontId="4" fillId="2" borderId="6" xfId="20" applyNumberFormat="1" applyFont="1" applyFill="1" applyBorder="1" applyAlignment="1" applyProtection="1">
      <alignment horizontal="center" vertical="center"/>
      <protection locked="0"/>
    </xf>
    <xf numFmtId="164" fontId="4" fillId="2" borderId="7" xfId="20" applyNumberFormat="1" applyFont="1" applyFill="1" applyBorder="1" applyAlignment="1" applyProtection="1">
      <alignment horizontal="center" vertical="center"/>
      <protection locked="0"/>
    </xf>
    <xf numFmtId="164" fontId="4" fillId="2" borderId="8" xfId="20" applyNumberFormat="1" applyFont="1" applyFill="1" applyBorder="1" applyAlignment="1" applyProtection="1">
      <alignment horizontal="center" vertical="center"/>
      <protection/>
    </xf>
    <xf numFmtId="164" fontId="4" fillId="2" borderId="0" xfId="20" applyNumberFormat="1" applyFont="1" applyFill="1" applyBorder="1" applyAlignment="1" applyProtection="1">
      <alignment horizontal="center" vertical="center"/>
      <protection/>
    </xf>
    <xf numFmtId="164" fontId="4" fillId="2" borderId="10" xfId="20" applyNumberFormat="1" applyFont="1" applyFill="1" applyBorder="1" applyAlignment="1" applyProtection="1">
      <alignment horizontal="center" vertical="center"/>
      <protection/>
    </xf>
    <xf numFmtId="164" fontId="4" fillId="2" borderId="1" xfId="20" applyNumberFormat="1" applyFont="1" applyFill="1" applyBorder="1" applyAlignment="1" applyProtection="1">
      <alignment horizontal="center" vertical="center"/>
      <protection/>
    </xf>
    <xf numFmtId="164" fontId="4" fillId="2" borderId="2" xfId="20" applyNumberFormat="1" applyFont="1" applyFill="1" applyBorder="1" applyAlignment="1" applyProtection="1">
      <alignment horizontal="center" vertical="center"/>
      <protection/>
    </xf>
    <xf numFmtId="164" fontId="4" fillId="2" borderId="12" xfId="20" applyNumberFormat="1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top"/>
    </xf>
    <xf numFmtId="4" fontId="7" fillId="0" borderId="11" xfId="0" applyNumberFormat="1" applyFont="1" applyBorder="1" applyAlignment="1">
      <alignment horizontal="center" vertical="top"/>
    </xf>
    <xf numFmtId="4" fontId="6" fillId="0" borderId="13" xfId="20" applyNumberFormat="1" applyFont="1" applyBorder="1" applyAlignment="1">
      <alignment horizontal="center" vertical="top"/>
    </xf>
    <xf numFmtId="4" fontId="0" fillId="0" borderId="14" xfId="20" applyNumberFormat="1" applyFont="1" applyBorder="1" applyAlignment="1">
      <alignment horizontal="center" vertical="top"/>
    </xf>
    <xf numFmtId="4" fontId="6" fillId="0" borderId="15" xfId="20" applyNumberFormat="1" applyFont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L56"/>
  <sheetViews>
    <sheetView tabSelected="1" zoomScale="85" zoomScaleNormal="85" workbookViewId="0" topLeftCell="A1">
      <selection activeCell="F20" sqref="F20"/>
    </sheetView>
  </sheetViews>
  <sheetFormatPr defaultColWidth="11.421875" defaultRowHeight="15"/>
  <cols>
    <col min="1" max="1" width="3.57421875" style="0" customWidth="1"/>
    <col min="2" max="2" width="41.7109375" style="0" customWidth="1"/>
    <col min="3" max="3" width="14.28125" style="61" customWidth="1"/>
    <col min="4" max="4" width="16.140625" style="61" customWidth="1"/>
    <col min="5" max="5" width="15.7109375" style="0" customWidth="1"/>
    <col min="6" max="6" width="13.28125" style="61" customWidth="1"/>
    <col min="7" max="7" width="12.7109375" style="61" customWidth="1"/>
    <col min="8" max="8" width="16.8515625" style="0" bestFit="1" customWidth="1"/>
    <col min="10" max="10" width="16.421875" style="0" customWidth="1"/>
    <col min="11" max="11" width="10.8515625" style="0" customWidth="1"/>
  </cols>
  <sheetData>
    <row r="2" spans="2:8" ht="15">
      <c r="B2" s="67" t="s">
        <v>0</v>
      </c>
      <c r="C2" s="68"/>
      <c r="D2" s="68"/>
      <c r="E2" s="68"/>
      <c r="F2" s="68"/>
      <c r="G2" s="68"/>
      <c r="H2" s="69"/>
    </row>
    <row r="3" spans="2:8" ht="15">
      <c r="B3" s="70" t="s">
        <v>1</v>
      </c>
      <c r="C3" s="71"/>
      <c r="D3" s="71"/>
      <c r="E3" s="71"/>
      <c r="F3" s="71"/>
      <c r="G3" s="71"/>
      <c r="H3" s="72"/>
    </row>
    <row r="4" spans="2:8" ht="15">
      <c r="B4" s="73" t="s">
        <v>31</v>
      </c>
      <c r="C4" s="74"/>
      <c r="D4" s="74"/>
      <c r="E4" s="74"/>
      <c r="F4" s="74"/>
      <c r="G4" s="74"/>
      <c r="H4" s="75"/>
    </row>
    <row r="5" spans="2:8" ht="15">
      <c r="B5" s="1"/>
      <c r="C5" s="2"/>
      <c r="D5" s="2"/>
      <c r="E5" s="3"/>
      <c r="F5" s="2"/>
      <c r="G5" s="2"/>
      <c r="H5" s="3"/>
    </row>
    <row r="6" spans="2:8" ht="15">
      <c r="B6" s="76" t="s">
        <v>2</v>
      </c>
      <c r="C6" s="77" t="s">
        <v>3</v>
      </c>
      <c r="D6" s="77"/>
      <c r="E6" s="77"/>
      <c r="F6" s="77"/>
      <c r="G6" s="77"/>
      <c r="H6" s="78" t="s">
        <v>4</v>
      </c>
    </row>
    <row r="7" spans="2:8" ht="43.2">
      <c r="B7" s="76"/>
      <c r="C7" s="4" t="s">
        <v>5</v>
      </c>
      <c r="D7" s="4" t="s">
        <v>6</v>
      </c>
      <c r="E7" s="5" t="s">
        <v>7</v>
      </c>
      <c r="F7" s="6" t="s">
        <v>8</v>
      </c>
      <c r="G7" s="6" t="s">
        <v>9</v>
      </c>
      <c r="H7" s="78"/>
    </row>
    <row r="8" spans="2:8" ht="15">
      <c r="B8" s="7"/>
      <c r="C8" s="8"/>
      <c r="D8" s="9"/>
      <c r="E8" s="10"/>
      <c r="F8" s="8"/>
      <c r="G8" s="8"/>
      <c r="H8" s="11"/>
    </row>
    <row r="9" spans="2:8" ht="15">
      <c r="B9" s="12" t="s">
        <v>10</v>
      </c>
      <c r="C9" s="13">
        <v>0</v>
      </c>
      <c r="D9" s="14">
        <v>0</v>
      </c>
      <c r="E9" s="15">
        <v>0</v>
      </c>
      <c r="F9" s="16">
        <v>0</v>
      </c>
      <c r="G9" s="13">
        <v>0</v>
      </c>
      <c r="H9" s="17">
        <f>G9-C9</f>
        <v>0</v>
      </c>
    </row>
    <row r="10" spans="2:8" ht="15">
      <c r="B10" s="12" t="s">
        <v>11</v>
      </c>
      <c r="C10" s="13">
        <v>0</v>
      </c>
      <c r="D10" s="14">
        <v>0</v>
      </c>
      <c r="E10" s="15">
        <v>0</v>
      </c>
      <c r="F10" s="16">
        <v>0</v>
      </c>
      <c r="G10" s="13">
        <v>0</v>
      </c>
      <c r="H10" s="17">
        <f aca="true" t="shared" si="0" ref="H10:H18">G10-C10</f>
        <v>0</v>
      </c>
    </row>
    <row r="11" spans="2:8" ht="15">
      <c r="B11" s="12" t="s">
        <v>12</v>
      </c>
      <c r="C11" s="13">
        <v>0</v>
      </c>
      <c r="D11" s="14">
        <v>0</v>
      </c>
      <c r="E11" s="15">
        <v>0</v>
      </c>
      <c r="F11" s="16">
        <v>0</v>
      </c>
      <c r="G11" s="13">
        <v>0</v>
      </c>
      <c r="H11" s="17">
        <f t="shared" si="0"/>
        <v>0</v>
      </c>
    </row>
    <row r="12" spans="2:8" ht="15">
      <c r="B12" s="12" t="s">
        <v>13</v>
      </c>
      <c r="C12" s="13">
        <v>0</v>
      </c>
      <c r="D12" s="14">
        <v>0</v>
      </c>
      <c r="E12" s="15">
        <v>0</v>
      </c>
      <c r="F12" s="16">
        <v>0</v>
      </c>
      <c r="G12" s="13">
        <v>0</v>
      </c>
      <c r="H12" s="17">
        <f t="shared" si="0"/>
        <v>0</v>
      </c>
    </row>
    <row r="13" spans="2:8" ht="15">
      <c r="B13" s="12" t="s">
        <v>14</v>
      </c>
      <c r="C13" s="13">
        <v>0</v>
      </c>
      <c r="D13" s="18">
        <v>15092.21</v>
      </c>
      <c r="E13" s="15">
        <f>SUM(C13:D13)</f>
        <v>15092.21</v>
      </c>
      <c r="F13" s="15">
        <f>E13</f>
        <v>15092.21</v>
      </c>
      <c r="G13" s="13">
        <f>F13</f>
        <v>15092.21</v>
      </c>
      <c r="H13" s="17">
        <f t="shared" si="0"/>
        <v>15092.21</v>
      </c>
    </row>
    <row r="14" spans="2:8" ht="15">
      <c r="B14" s="20" t="s">
        <v>15</v>
      </c>
      <c r="C14" s="13">
        <v>0</v>
      </c>
      <c r="D14" s="14">
        <v>0</v>
      </c>
      <c r="E14" s="15">
        <v>0</v>
      </c>
      <c r="F14" s="16">
        <v>0</v>
      </c>
      <c r="G14" s="13">
        <v>0</v>
      </c>
      <c r="H14" s="17">
        <f t="shared" si="0"/>
        <v>0</v>
      </c>
    </row>
    <row r="15" spans="2:8" ht="15">
      <c r="B15" s="20" t="s">
        <v>16</v>
      </c>
      <c r="C15" s="13">
        <v>0</v>
      </c>
      <c r="D15" s="14">
        <v>0</v>
      </c>
      <c r="E15" s="15">
        <v>0</v>
      </c>
      <c r="F15" s="15">
        <v>0</v>
      </c>
      <c r="G15" s="13">
        <v>0</v>
      </c>
      <c r="H15" s="17">
        <f t="shared" si="0"/>
        <v>0</v>
      </c>
    </row>
    <row r="16" spans="2:8" ht="15">
      <c r="B16" s="12" t="s">
        <v>17</v>
      </c>
      <c r="C16" s="13">
        <v>0</v>
      </c>
      <c r="D16" s="14">
        <v>0</v>
      </c>
      <c r="E16" s="15">
        <v>0</v>
      </c>
      <c r="F16" s="15">
        <v>0</v>
      </c>
      <c r="G16" s="13">
        <v>0</v>
      </c>
      <c r="H16" s="17">
        <f t="shared" si="0"/>
        <v>0</v>
      </c>
    </row>
    <row r="17" spans="2:8" ht="15">
      <c r="B17" s="20" t="s">
        <v>18</v>
      </c>
      <c r="C17" s="13">
        <v>65906731</v>
      </c>
      <c r="D17" s="13">
        <v>2308164.41</v>
      </c>
      <c r="E17" s="15">
        <f>C17+D17</f>
        <v>68214895.41</v>
      </c>
      <c r="F17" s="15">
        <v>68214895.41</v>
      </c>
      <c r="G17" s="13">
        <v>68214895.41</v>
      </c>
      <c r="H17" s="17">
        <f>G17-C17</f>
        <v>2308164.4099999964</v>
      </c>
    </row>
    <row r="18" spans="2:8" ht="15">
      <c r="B18" s="20" t="s">
        <v>19</v>
      </c>
      <c r="C18" s="13">
        <v>0</v>
      </c>
      <c r="D18" s="14">
        <v>0</v>
      </c>
      <c r="E18" s="15">
        <v>0</v>
      </c>
      <c r="F18" s="16">
        <v>0</v>
      </c>
      <c r="G18" s="13">
        <v>0</v>
      </c>
      <c r="H18" s="17">
        <f t="shared" si="0"/>
        <v>0</v>
      </c>
    </row>
    <row r="19" spans="2:8" ht="15">
      <c r="B19" s="21"/>
      <c r="C19" s="22"/>
      <c r="D19" s="23"/>
      <c r="E19" s="24"/>
      <c r="F19" s="22"/>
      <c r="G19" s="25"/>
      <c r="H19" s="26"/>
    </row>
    <row r="20" spans="2:8" ht="15">
      <c r="B20" s="27" t="s">
        <v>20</v>
      </c>
      <c r="C20" s="28">
        <f>SUM(C9:C19)</f>
        <v>65906731</v>
      </c>
      <c r="D20" s="28">
        <f aca="true" t="shared" si="1" ref="D20:F20">SUM(D9:D19)</f>
        <v>2323256.62</v>
      </c>
      <c r="E20" s="28">
        <f t="shared" si="1"/>
        <v>68229987.61999999</v>
      </c>
      <c r="F20" s="28">
        <f t="shared" si="1"/>
        <v>68229987.61999999</v>
      </c>
      <c r="G20" s="28">
        <f>SUM(G9:G19)</f>
        <v>68229987.61999999</v>
      </c>
      <c r="H20" s="80">
        <f>SUM(H9:H19)</f>
        <v>2323256.6199999964</v>
      </c>
    </row>
    <row r="21" spans="3:8" ht="15">
      <c r="C21" s="29"/>
      <c r="D21" s="29"/>
      <c r="E21" s="30"/>
      <c r="F21" s="82" t="s">
        <v>21</v>
      </c>
      <c r="G21" s="83"/>
      <c r="H21" s="81"/>
    </row>
    <row r="22" spans="3:8" ht="15">
      <c r="C22" s="31"/>
      <c r="D22" s="31"/>
      <c r="E22" s="32"/>
      <c r="F22" s="31"/>
      <c r="G22" s="31"/>
      <c r="H22" s="32"/>
    </row>
    <row r="23" spans="2:12" ht="15">
      <c r="B23" s="76" t="s">
        <v>22</v>
      </c>
      <c r="C23" s="77" t="s">
        <v>3</v>
      </c>
      <c r="D23" s="77"/>
      <c r="E23" s="77"/>
      <c r="F23" s="77"/>
      <c r="G23" s="77"/>
      <c r="H23" s="78" t="s">
        <v>4</v>
      </c>
      <c r="L23" s="33"/>
    </row>
    <row r="24" spans="2:8" ht="43.2">
      <c r="B24" s="76"/>
      <c r="C24" s="4" t="s">
        <v>5</v>
      </c>
      <c r="D24" s="4" t="s">
        <v>6</v>
      </c>
      <c r="E24" s="5" t="s">
        <v>7</v>
      </c>
      <c r="F24" s="6" t="s">
        <v>8</v>
      </c>
      <c r="G24" s="6" t="s">
        <v>9</v>
      </c>
      <c r="H24" s="78"/>
    </row>
    <row r="25" spans="2:8" ht="15">
      <c r="B25" s="34"/>
      <c r="C25" s="35"/>
      <c r="D25" s="36"/>
      <c r="E25" s="37"/>
      <c r="F25" s="38"/>
      <c r="G25" s="39"/>
      <c r="H25" s="40"/>
    </row>
    <row r="26" spans="2:8" ht="26.4">
      <c r="B26" s="41" t="s">
        <v>23</v>
      </c>
      <c r="C26" s="42"/>
      <c r="D26" s="43"/>
      <c r="E26" s="44"/>
      <c r="F26" s="45"/>
      <c r="G26" s="46"/>
      <c r="H26" s="47"/>
    </row>
    <row r="27" spans="2:8" ht="15">
      <c r="B27" s="48" t="s">
        <v>10</v>
      </c>
      <c r="C27" s="14">
        <v>0</v>
      </c>
      <c r="D27" s="13">
        <v>0</v>
      </c>
      <c r="E27" s="32">
        <v>0</v>
      </c>
      <c r="F27" s="13">
        <v>0</v>
      </c>
      <c r="G27" s="14">
        <v>0</v>
      </c>
      <c r="H27" s="19">
        <v>0</v>
      </c>
    </row>
    <row r="28" spans="2:8" ht="28.8">
      <c r="B28" s="48" t="s">
        <v>11</v>
      </c>
      <c r="C28" s="14">
        <v>0</v>
      </c>
      <c r="D28" s="13">
        <v>0</v>
      </c>
      <c r="E28" s="32">
        <v>0</v>
      </c>
      <c r="F28" s="13">
        <v>0</v>
      </c>
      <c r="G28" s="14">
        <v>0</v>
      </c>
      <c r="H28" s="19">
        <v>0</v>
      </c>
    </row>
    <row r="29" spans="2:8" ht="15">
      <c r="B29" s="48" t="s">
        <v>12</v>
      </c>
      <c r="C29" s="14">
        <v>0</v>
      </c>
      <c r="D29" s="13">
        <v>0</v>
      </c>
      <c r="E29" s="32">
        <v>0</v>
      </c>
      <c r="F29" s="13">
        <v>0</v>
      </c>
      <c r="G29" s="14">
        <v>0</v>
      </c>
      <c r="H29" s="19">
        <v>0</v>
      </c>
    </row>
    <row r="30" spans="2:8" ht="15">
      <c r="B30" s="48" t="s">
        <v>13</v>
      </c>
      <c r="C30" s="14">
        <v>0</v>
      </c>
      <c r="D30" s="13">
        <v>0</v>
      </c>
      <c r="E30" s="32">
        <v>0</v>
      </c>
      <c r="F30" s="13">
        <v>0</v>
      </c>
      <c r="G30" s="14">
        <v>0</v>
      </c>
      <c r="H30" s="19">
        <v>0</v>
      </c>
    </row>
    <row r="31" spans="2:8" ht="15">
      <c r="B31" s="48" t="s">
        <v>14</v>
      </c>
      <c r="C31" s="13">
        <v>0</v>
      </c>
      <c r="D31" s="13">
        <v>0</v>
      </c>
      <c r="E31" s="32">
        <v>0</v>
      </c>
      <c r="F31" s="13">
        <v>0</v>
      </c>
      <c r="G31" s="14">
        <v>0</v>
      </c>
      <c r="H31" s="19">
        <v>0</v>
      </c>
    </row>
    <row r="32" spans="2:8" ht="15">
      <c r="B32" s="48" t="s">
        <v>15</v>
      </c>
      <c r="C32" s="14">
        <v>0</v>
      </c>
      <c r="D32" s="13">
        <v>0</v>
      </c>
      <c r="E32" s="32">
        <v>0</v>
      </c>
      <c r="F32" s="13">
        <v>0</v>
      </c>
      <c r="G32" s="14">
        <v>0</v>
      </c>
      <c r="H32" s="19">
        <v>0</v>
      </c>
    </row>
    <row r="33" spans="2:8" ht="43.2">
      <c r="B33" s="48" t="s">
        <v>17</v>
      </c>
      <c r="C33" s="14">
        <v>0</v>
      </c>
      <c r="D33" s="13">
        <v>0</v>
      </c>
      <c r="E33" s="32">
        <v>0</v>
      </c>
      <c r="F33" s="13">
        <v>0</v>
      </c>
      <c r="G33" s="14">
        <v>0</v>
      </c>
      <c r="H33" s="19">
        <v>0</v>
      </c>
    </row>
    <row r="34" spans="2:8" ht="28.8">
      <c r="B34" s="48" t="s">
        <v>18</v>
      </c>
      <c r="C34" s="14">
        <v>0</v>
      </c>
      <c r="D34" s="13">
        <v>0</v>
      </c>
      <c r="E34" s="32">
        <v>0</v>
      </c>
      <c r="F34" s="13">
        <v>0</v>
      </c>
      <c r="G34" s="14">
        <v>0</v>
      </c>
      <c r="H34" s="19">
        <v>0</v>
      </c>
    </row>
    <row r="35" spans="2:8" ht="15">
      <c r="B35" s="48" t="s">
        <v>24</v>
      </c>
      <c r="C35" s="14">
        <v>0</v>
      </c>
      <c r="D35" s="13">
        <v>0</v>
      </c>
      <c r="E35" s="32">
        <v>0</v>
      </c>
      <c r="F35" s="13">
        <v>0</v>
      </c>
      <c r="G35" s="14">
        <v>0</v>
      </c>
      <c r="H35" s="19">
        <v>0</v>
      </c>
    </row>
    <row r="36" spans="2:8" ht="72">
      <c r="B36" s="49" t="s">
        <v>25</v>
      </c>
      <c r="C36" s="14">
        <v>0</v>
      </c>
      <c r="D36" s="13">
        <v>0</v>
      </c>
      <c r="E36" s="14">
        <v>0</v>
      </c>
      <c r="F36" s="13">
        <v>0</v>
      </c>
      <c r="G36" s="14">
        <v>0</v>
      </c>
      <c r="H36" s="19">
        <v>0</v>
      </c>
    </row>
    <row r="37" spans="2:8" ht="28.8">
      <c r="B37" s="48" t="s">
        <v>11</v>
      </c>
      <c r="C37" s="14">
        <v>0</v>
      </c>
      <c r="D37" s="13">
        <v>0</v>
      </c>
      <c r="E37" s="32">
        <v>0</v>
      </c>
      <c r="F37" s="13">
        <v>0</v>
      </c>
      <c r="G37" s="14">
        <v>0</v>
      </c>
      <c r="H37" s="19">
        <v>0</v>
      </c>
    </row>
    <row r="38" spans="2:8" ht="15">
      <c r="B38" s="48" t="s">
        <v>14</v>
      </c>
      <c r="C38" s="14">
        <v>0</v>
      </c>
      <c r="D38" s="50">
        <f>+D13</f>
        <v>15092.21</v>
      </c>
      <c r="E38" s="50">
        <f aca="true" t="shared" si="2" ref="E38:H38">+E13</f>
        <v>15092.21</v>
      </c>
      <c r="F38" s="50">
        <f t="shared" si="2"/>
        <v>15092.21</v>
      </c>
      <c r="G38" s="50">
        <f t="shared" si="2"/>
        <v>15092.21</v>
      </c>
      <c r="H38" s="50">
        <f t="shared" si="2"/>
        <v>15092.21</v>
      </c>
    </row>
    <row r="39" spans="2:8" ht="28.8">
      <c r="B39" s="48" t="s">
        <v>26</v>
      </c>
      <c r="C39" s="14"/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2:8" ht="28.8">
      <c r="B40" s="48" t="s">
        <v>18</v>
      </c>
      <c r="C40" s="13">
        <f>+C17</f>
        <v>65906731</v>
      </c>
      <c r="D40" s="13">
        <f aca="true" t="shared" si="3" ref="D40:H40">+D17</f>
        <v>2308164.41</v>
      </c>
      <c r="E40" s="13">
        <f t="shared" si="3"/>
        <v>68214895.41</v>
      </c>
      <c r="F40" s="13">
        <f t="shared" si="3"/>
        <v>68214895.41</v>
      </c>
      <c r="G40" s="13">
        <f t="shared" si="3"/>
        <v>68214895.41</v>
      </c>
      <c r="H40" s="13">
        <f t="shared" si="3"/>
        <v>2308164.4099999964</v>
      </c>
    </row>
    <row r="41" spans="2:8" ht="15">
      <c r="B41" s="51"/>
      <c r="C41" s="42"/>
      <c r="D41" s="45"/>
      <c r="E41" s="15"/>
      <c r="F41" s="45"/>
      <c r="G41" s="42"/>
      <c r="H41" s="52"/>
    </row>
    <row r="42" spans="2:8" ht="15">
      <c r="B42" s="51" t="s">
        <v>19</v>
      </c>
      <c r="C42" s="14">
        <v>0</v>
      </c>
      <c r="D42" s="13">
        <v>0</v>
      </c>
      <c r="E42" s="15">
        <v>0</v>
      </c>
      <c r="F42" s="13">
        <v>0</v>
      </c>
      <c r="G42" s="14">
        <v>0</v>
      </c>
      <c r="H42" s="19">
        <v>0</v>
      </c>
    </row>
    <row r="43" spans="2:8" ht="15">
      <c r="B43" s="53" t="s">
        <v>27</v>
      </c>
      <c r="C43" s="14">
        <v>0</v>
      </c>
      <c r="D43" s="13">
        <v>0</v>
      </c>
      <c r="E43" s="32">
        <v>0</v>
      </c>
      <c r="F43" s="13">
        <v>0</v>
      </c>
      <c r="G43" s="14">
        <v>0</v>
      </c>
      <c r="H43" s="19">
        <v>0</v>
      </c>
    </row>
    <row r="44" spans="2:8" ht="15">
      <c r="B44" s="54"/>
      <c r="C44" s="55"/>
      <c r="D44" s="56"/>
      <c r="E44" s="57"/>
      <c r="F44" s="58"/>
      <c r="G44" s="59"/>
      <c r="H44" s="60"/>
    </row>
    <row r="45" spans="2:8" ht="15">
      <c r="B45" s="27" t="s">
        <v>20</v>
      </c>
      <c r="C45" s="28">
        <f>+C38+C40</f>
        <v>65906731</v>
      </c>
      <c r="D45" s="28">
        <f aca="true" t="shared" si="4" ref="D45:G45">+D38+D40</f>
        <v>2323256.62</v>
      </c>
      <c r="E45" s="28">
        <f t="shared" si="4"/>
        <v>68229987.61999999</v>
      </c>
      <c r="F45" s="28">
        <f t="shared" si="4"/>
        <v>68229987.61999999</v>
      </c>
      <c r="G45" s="28">
        <f t="shared" si="4"/>
        <v>68229987.61999999</v>
      </c>
      <c r="H45" s="80">
        <f>+H38+H40</f>
        <v>2323256.6199999964</v>
      </c>
    </row>
    <row r="46" spans="3:8" ht="15">
      <c r="C46" s="29"/>
      <c r="D46" s="29"/>
      <c r="E46" s="30"/>
      <c r="F46" s="82" t="s">
        <v>21</v>
      </c>
      <c r="G46" s="84"/>
      <c r="H46" s="81">
        <v>12504610.12</v>
      </c>
    </row>
    <row r="48" ht="16.2">
      <c r="B48" s="62" t="s">
        <v>28</v>
      </c>
    </row>
    <row r="49" spans="2:7" ht="16.2">
      <c r="B49" s="62" t="s">
        <v>29</v>
      </c>
      <c r="C49" s="63"/>
      <c r="G49" s="64"/>
    </row>
    <row r="50" spans="2:8" ht="16.2">
      <c r="B50" s="79" t="s">
        <v>30</v>
      </c>
      <c r="C50" s="79"/>
      <c r="D50" s="79"/>
      <c r="E50" s="79"/>
      <c r="F50" s="79"/>
      <c r="G50" s="79"/>
      <c r="H50" s="79"/>
    </row>
    <row r="51" spans="2:7" ht="15">
      <c r="B51" s="65"/>
      <c r="C51" s="63"/>
      <c r="G51" s="64"/>
    </row>
    <row r="55" ht="15" customHeight="1">
      <c r="I55" s="66"/>
    </row>
    <row r="56" ht="15">
      <c r="I56" s="66"/>
    </row>
    <row r="59" ht="16.5" customHeight="1"/>
  </sheetData>
  <mergeCells count="14">
    <mergeCell ref="B50:H50"/>
    <mergeCell ref="H20:H21"/>
    <mergeCell ref="F21:G21"/>
    <mergeCell ref="B23:B24"/>
    <mergeCell ref="C23:G23"/>
    <mergeCell ref="H23:H24"/>
    <mergeCell ref="H45:H46"/>
    <mergeCell ref="F46:G46"/>
    <mergeCell ref="B2:H2"/>
    <mergeCell ref="B3:H3"/>
    <mergeCell ref="B4:H4"/>
    <mergeCell ref="B6:B7"/>
    <mergeCell ref="C6:G6"/>
    <mergeCell ref="H6:H7"/>
  </mergeCells>
  <printOptions/>
  <pageMargins left="0.35433070866141736" right="0.2362204724409449" top="0.2755905511811024" bottom="0.31496062992125984" header="0.11811023622047245" footer="0.15748031496062992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dcterms:created xsi:type="dcterms:W3CDTF">2022-01-14T20:38:15Z</dcterms:created>
  <dcterms:modified xsi:type="dcterms:W3CDTF">2023-10-06T18:28:44Z</dcterms:modified>
  <cp:category/>
  <cp:version/>
  <cp:contentType/>
  <cp:contentStatus/>
</cp:coreProperties>
</file>