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6" yWindow="65426" windowWidth="19420" windowHeight="10420" activeTab="0"/>
  </bookViews>
  <sheets>
    <sheet name="Gtos por Cat  Programatic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<sst xmlns="http://schemas.openxmlformats.org/spreadsheetml/2006/main" count="44" uniqueCount="44">
  <si>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Cuenta Pública 2021</t>
  </si>
  <si>
    <t>Poder Legislativo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</si>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</sst>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20" applyFont="1"/>
    <xf numFmtId="164" fontId="2" fillId="2" borderId="1" xfId="20" applyNumberFormat="1" applyFont="1" applyFill="1" applyBorder="1" applyAlignment="1" applyProtection="1">
      <alignment horizontal="center"/>
      <protection/>
    </xf>
    <xf numFmtId="164" fontId="2" fillId="2" borderId="2" xfId="20" applyNumberFormat="1" applyFont="1" applyFill="1" applyBorder="1" applyAlignment="1" applyProtection="1">
      <alignment horizontal="center"/>
      <protection/>
    </xf>
    <xf numFmtId="164" fontId="2" fillId="2" borderId="3" xfId="20" applyNumberFormat="1" applyFont="1" applyFill="1" applyBorder="1" applyAlignment="1" applyProtection="1">
      <alignment horizontal="center"/>
      <protection/>
    </xf>
    <xf numFmtId="164" fontId="2" fillId="2" borderId="4" xfId="20" applyNumberFormat="1" applyFont="1" applyFill="1" applyBorder="1" applyAlignment="1" applyProtection="1">
      <alignment horizontal="center"/>
      <protection locked="0"/>
    </xf>
    <xf numFmtId="164" fontId="2" fillId="2" borderId="0" xfId="20" applyNumberFormat="1" applyFont="1" applyFill="1" applyBorder="1" applyAlignment="1" applyProtection="1">
      <alignment horizontal="center"/>
      <protection locked="0"/>
    </xf>
    <xf numFmtId="164" fontId="2" fillId="2" borderId="5" xfId="20" applyNumberFormat="1" applyFont="1" applyFill="1" applyBorder="1" applyAlignment="1" applyProtection="1">
      <alignment horizontal="center"/>
      <protection locked="0"/>
    </xf>
    <xf numFmtId="164" fontId="2" fillId="2" borderId="4" xfId="20" applyNumberFormat="1" applyFont="1" applyFill="1" applyBorder="1" applyAlignment="1" applyProtection="1">
      <alignment horizontal="center"/>
      <protection/>
    </xf>
    <xf numFmtId="164" fontId="2" fillId="2" borderId="0" xfId="20" applyNumberFormat="1" applyFont="1" applyFill="1" applyBorder="1" applyAlignment="1" applyProtection="1">
      <alignment horizontal="center"/>
      <protection/>
    </xf>
    <xf numFmtId="164" fontId="2" fillId="2" borderId="5" xfId="20" applyNumberFormat="1" applyFont="1" applyFill="1" applyBorder="1" applyAlignment="1" applyProtection="1">
      <alignment horizontal="center"/>
      <protection/>
    </xf>
    <xf numFmtId="164" fontId="3" fillId="2" borderId="6" xfId="20" applyNumberFormat="1" applyFont="1" applyFill="1" applyBorder="1" applyAlignment="1" applyProtection="1">
      <alignment horizontal="center" vertical="center"/>
      <protection/>
    </xf>
    <xf numFmtId="164" fontId="3" fillId="2" borderId="7" xfId="20" applyNumberFormat="1" applyFont="1" applyFill="1" applyBorder="1" applyAlignment="1" applyProtection="1">
      <alignment horizontal="center" vertical="center"/>
      <protection/>
    </xf>
    <xf numFmtId="164" fontId="3" fillId="2" borderId="8" xfId="20" applyNumberFormat="1" applyFont="1" applyFill="1" applyBorder="1" applyAlignment="1" applyProtection="1">
      <alignment horizontal="center"/>
      <protection/>
    </xf>
    <xf numFmtId="164" fontId="3" fillId="2" borderId="9" xfId="20" applyNumberFormat="1" applyFont="1" applyFill="1" applyBorder="1" applyAlignment="1" applyProtection="1">
      <alignment horizontal="center"/>
      <protection/>
    </xf>
    <xf numFmtId="164" fontId="3" fillId="2" borderId="10" xfId="20" applyNumberFormat="1" applyFont="1" applyFill="1" applyBorder="1" applyAlignment="1" applyProtection="1">
      <alignment horizontal="center"/>
      <protection/>
    </xf>
    <xf numFmtId="164" fontId="3" fillId="2" borderId="11" xfId="20" applyNumberFormat="1" applyFont="1" applyFill="1" applyBorder="1" applyAlignment="1" applyProtection="1">
      <alignment horizontal="center" vertical="center"/>
      <protection/>
    </xf>
    <xf numFmtId="164" fontId="3" fillId="2" borderId="12" xfId="20" applyNumberFormat="1" applyFont="1" applyFill="1" applyBorder="1" applyAlignment="1" applyProtection="1">
      <alignment horizontal="center" vertical="center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43" fontId="3" fillId="2" borderId="11" xfId="20" applyFont="1" applyFill="1" applyBorder="1" applyAlignment="1" applyProtection="1">
      <alignment horizontal="center"/>
      <protection/>
    </xf>
    <xf numFmtId="43" fontId="3" fillId="2" borderId="11" xfId="20" applyFont="1" applyFill="1" applyBorder="1" applyAlignment="1" applyProtection="1">
      <alignment horizontal="center" vertical="center"/>
      <protection/>
    </xf>
    <xf numFmtId="164" fontId="3" fillId="2" borderId="11" xfId="20" applyNumberFormat="1" applyFont="1" applyFill="1" applyBorder="1" applyAlignment="1" applyProtection="1">
      <alignment horizontal="center" vertical="center"/>
      <protection/>
    </xf>
    <xf numFmtId="164" fontId="3" fillId="2" borderId="6" xfId="20" applyNumberFormat="1" applyFont="1" applyFill="1" applyBorder="1" applyAlignment="1" applyProtection="1">
      <alignment horizontal="center" vertical="center"/>
      <protection/>
    </xf>
    <xf numFmtId="164" fontId="3" fillId="2" borderId="13" xfId="20" applyNumberFormat="1" applyFont="1" applyFill="1" applyBorder="1" applyAlignment="1" applyProtection="1">
      <alignment horizontal="center" vertical="center"/>
      <protection/>
    </xf>
    <xf numFmtId="164" fontId="3" fillId="2" borderId="14" xfId="20" applyNumberFormat="1" applyFont="1" applyFill="1" applyBorder="1" applyAlignment="1" applyProtection="1">
      <alignment horizontal="center" vertical="center"/>
      <protection/>
    </xf>
    <xf numFmtId="164" fontId="3" fillId="2" borderId="15" xfId="20" applyNumberFormat="1" applyFont="1" applyFill="1" applyBorder="1" applyAlignment="1" applyProtection="1">
      <alignment horizontal="center" vertical="center"/>
      <protection/>
    </xf>
    <xf numFmtId="165" fontId="3" fillId="2" borderId="16" xfId="20" applyNumberFormat="1" applyFont="1" applyFill="1" applyBorder="1" applyAlignment="1" applyProtection="1">
      <alignment horizontal="center"/>
      <protection/>
    </xf>
    <xf numFmtId="164" fontId="3" fillId="2" borderId="16" xfId="20" applyNumberFormat="1" applyFont="1" applyFill="1" applyBorder="1" applyAlignment="1" applyProtection="1">
      <alignment horizontal="center"/>
      <protection/>
    </xf>
    <xf numFmtId="164" fontId="3" fillId="2" borderId="14" xfId="2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" fontId="5" fillId="0" borderId="17" xfId="2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4" fontId="5" fillId="0" borderId="17" xfId="2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4" fontId="4" fillId="0" borderId="17" xfId="20" applyNumberFormat="1" applyFont="1" applyFill="1" applyBorder="1" applyAlignment="1" applyProtection="1">
      <alignment horizontal="right" vertical="center" wrapText="1"/>
      <protection locked="0"/>
    </xf>
    <xf numFmtId="4" fontId="6" fillId="3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4" fontId="4" fillId="3" borderId="13" xfId="0" applyNumberFormat="1" applyFont="1" applyFill="1" applyBorder="1" applyAlignment="1">
      <alignment horizontal="right" vertical="center" wrapText="1"/>
    </xf>
    <xf numFmtId="4" fontId="7" fillId="3" borderId="13" xfId="20" applyNumberFormat="1" applyFont="1" applyFill="1" applyBorder="1" applyAlignment="1" applyProtection="1">
      <alignment vertical="center" wrapText="1"/>
      <protection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4" fontId="4" fillId="0" borderId="18" xfId="2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wrapText="1" indent="3"/>
    </xf>
    <xf numFmtId="4" fontId="5" fillId="0" borderId="16" xfId="2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3%20Contabilidad\04%20Presupuesto\Sandra%20Navarrete\03%20Historicos\2021\SAF\ACUMULADOS%204TO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Postura Fiscal"/>
      <sheetName val="Clasific Funcional"/>
      <sheetName val="Gtos por Cat  Programa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Del 01 de Enero al 31 de Diciembre del 2021</v>
          </cell>
        </row>
        <row r="12">
          <cell r="D12">
            <v>33954757</v>
          </cell>
          <cell r="E12">
            <v>-6671392.48</v>
          </cell>
          <cell r="G12">
            <v>27212402.18</v>
          </cell>
          <cell r="H12">
            <v>24815739.610000003</v>
          </cell>
        </row>
        <row r="14">
          <cell r="D14">
            <v>50925438</v>
          </cell>
          <cell r="E14">
            <v>9707339.36</v>
          </cell>
          <cell r="G14">
            <v>60632758.96</v>
          </cell>
          <cell r="H14">
            <v>60619458.97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6E866-BB32-4BBB-BB82-43D085FEB7C0}">
  <sheetPr>
    <tabColor rgb="FF92D050"/>
  </sheetPr>
  <dimension ref="B2:J40"/>
  <sheetViews>
    <sheetView showGridLines="0" tabSelected="1" workbookViewId="0" topLeftCell="A1">
      <selection activeCell="D1" sqref="D1"/>
    </sheetView>
  </sheetViews>
  <sheetFormatPr defaultColWidth="0" defaultRowHeight="15" zeroHeight="1"/>
  <cols>
    <col min="1" max="1" width="3.7109375" style="0" customWidth="1"/>
    <col min="2" max="2" width="13.8515625" style="0" customWidth="1"/>
    <col min="3" max="3" width="15.28125" style="0" customWidth="1"/>
    <col min="4" max="4" width="40.57421875" style="0" customWidth="1"/>
    <col min="5" max="5" width="12.28125" style="1" bestFit="1" customWidth="1"/>
    <col min="6" max="6" width="11.7109375" style="1" bestFit="1" customWidth="1"/>
    <col min="7" max="7" width="12.57421875" style="0" customWidth="1"/>
    <col min="8" max="10" width="12.28125" style="0" bestFit="1" customWidth="1"/>
    <col min="11" max="16384" width="11.421875" style="0" hidden="1" customWidth="1"/>
  </cols>
  <sheetData>
    <row r="1" ht="15"/>
    <row r="2" spans="2:10" ht="1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2:10" ht="15">
      <c r="B4" s="8" t="s">
        <v>2</v>
      </c>
      <c r="C4" s="9"/>
      <c r="D4" s="9"/>
      <c r="E4" s="9"/>
      <c r="F4" s="9"/>
      <c r="G4" s="9"/>
      <c r="H4" s="9"/>
      <c r="I4" s="9"/>
      <c r="J4" s="10"/>
    </row>
    <row r="5" spans="2:10" ht="15">
      <c r="B5" s="8" t="str">
        <f>+'[1]Clasific Funcional'!B5:I5</f>
        <v>Del 01 de Enero al 31 de Diciembre del 2021</v>
      </c>
      <c r="C5" s="9"/>
      <c r="D5" s="9"/>
      <c r="E5" s="9"/>
      <c r="F5" s="9"/>
      <c r="G5" s="9"/>
      <c r="H5" s="9"/>
      <c r="I5" s="9"/>
      <c r="J5" s="10"/>
    </row>
    <row r="6" spans="2:10" ht="15">
      <c r="B6" s="11" t="s">
        <v>3</v>
      </c>
      <c r="C6" s="12"/>
      <c r="D6" s="12"/>
      <c r="E6" s="13" t="s">
        <v>4</v>
      </c>
      <c r="F6" s="14"/>
      <c r="G6" s="14"/>
      <c r="H6" s="14"/>
      <c r="I6" s="15"/>
      <c r="J6" s="16" t="s">
        <v>5</v>
      </c>
    </row>
    <row r="7" spans="2:10" ht="15">
      <c r="B7" s="17"/>
      <c r="C7" s="18"/>
      <c r="D7" s="18"/>
      <c r="E7" s="19" t="s">
        <v>6</v>
      </c>
      <c r="F7" s="20" t="s">
        <v>7</v>
      </c>
      <c r="G7" s="21" t="s">
        <v>8</v>
      </c>
      <c r="H7" s="21" t="s">
        <v>9</v>
      </c>
      <c r="I7" s="22" t="s">
        <v>10</v>
      </c>
      <c r="J7" s="23"/>
    </row>
    <row r="8" spans="2:10" ht="15">
      <c r="B8" s="24"/>
      <c r="C8" s="25"/>
      <c r="D8" s="25"/>
      <c r="E8" s="26">
        <v>1</v>
      </c>
      <c r="F8" s="26">
        <v>2</v>
      </c>
      <c r="G8" s="27" t="s">
        <v>11</v>
      </c>
      <c r="H8" s="27">
        <v>4</v>
      </c>
      <c r="I8" s="28">
        <v>5</v>
      </c>
      <c r="J8" s="27" t="s">
        <v>12</v>
      </c>
    </row>
    <row r="9" spans="2:10" ht="15">
      <c r="B9" s="29" t="s">
        <v>13</v>
      </c>
      <c r="C9" s="30"/>
      <c r="D9" s="31"/>
      <c r="E9" s="32">
        <f>+E10+E13+E22+E26+E29+E34</f>
        <v>84880195</v>
      </c>
      <c r="F9" s="32">
        <f aca="true" t="shared" si="0" ref="F9:J9">+F10+F13+F22+F26+F29+F34</f>
        <v>3035946.879999999</v>
      </c>
      <c r="G9" s="33">
        <f t="shared" si="0"/>
        <v>87916141.88</v>
      </c>
      <c r="H9" s="33">
        <f t="shared" si="0"/>
        <v>87845161.14</v>
      </c>
      <c r="I9" s="33">
        <f t="shared" si="0"/>
        <v>85435198.58</v>
      </c>
      <c r="J9" s="33">
        <f t="shared" si="0"/>
        <v>70980.73999999836</v>
      </c>
    </row>
    <row r="10" spans="2:10" ht="22.5" customHeight="1">
      <c r="B10" s="34"/>
      <c r="C10" s="35" t="s">
        <v>14</v>
      </c>
      <c r="D10" s="36"/>
      <c r="E10" s="37">
        <v>0</v>
      </c>
      <c r="F10" s="37">
        <v>0</v>
      </c>
      <c r="G10" s="38">
        <v>0</v>
      </c>
      <c r="H10" s="38">
        <v>0</v>
      </c>
      <c r="I10" s="38">
        <v>0</v>
      </c>
      <c r="J10" s="38">
        <v>0</v>
      </c>
    </row>
    <row r="11" spans="2:10" ht="15">
      <c r="B11" s="34"/>
      <c r="C11" s="39"/>
      <c r="D11" s="40" t="s">
        <v>15</v>
      </c>
      <c r="E11" s="41"/>
      <c r="F11" s="41"/>
      <c r="G11" s="42">
        <v>0</v>
      </c>
      <c r="H11" s="43"/>
      <c r="I11" s="43"/>
      <c r="J11" s="44">
        <v>0</v>
      </c>
    </row>
    <row r="12" spans="2:10" ht="15">
      <c r="B12" s="34"/>
      <c r="C12" s="39"/>
      <c r="D12" s="40" t="s">
        <v>16</v>
      </c>
      <c r="E12" s="41"/>
      <c r="F12" s="41"/>
      <c r="G12" s="42">
        <v>0</v>
      </c>
      <c r="H12" s="43"/>
      <c r="I12" s="43"/>
      <c r="J12" s="44">
        <v>0</v>
      </c>
    </row>
    <row r="13" spans="2:10" ht="15">
      <c r="B13" s="34"/>
      <c r="C13" s="35" t="s">
        <v>17</v>
      </c>
      <c r="D13" s="36"/>
      <c r="E13" s="37">
        <v>0</v>
      </c>
      <c r="F13" s="37">
        <v>0</v>
      </c>
      <c r="G13" s="38">
        <v>0</v>
      </c>
      <c r="H13" s="38">
        <v>0</v>
      </c>
      <c r="I13" s="38">
        <v>0</v>
      </c>
      <c r="J13" s="38">
        <v>0</v>
      </c>
    </row>
    <row r="14" spans="2:10" ht="15">
      <c r="B14" s="34"/>
      <c r="C14" s="39"/>
      <c r="D14" s="40" t="s">
        <v>18</v>
      </c>
      <c r="E14" s="41"/>
      <c r="F14" s="41"/>
      <c r="G14" s="42">
        <v>0</v>
      </c>
      <c r="H14" s="43"/>
      <c r="I14" s="43"/>
      <c r="J14" s="44">
        <v>0</v>
      </c>
    </row>
    <row r="15" spans="2:10" ht="15">
      <c r="B15" s="34"/>
      <c r="C15" s="39"/>
      <c r="D15" s="40" t="s">
        <v>19</v>
      </c>
      <c r="E15" s="41"/>
      <c r="F15" s="41"/>
      <c r="G15" s="42">
        <v>0</v>
      </c>
      <c r="H15" s="43"/>
      <c r="I15" s="43"/>
      <c r="J15" s="44">
        <v>0</v>
      </c>
    </row>
    <row r="16" spans="2:10" ht="23">
      <c r="B16" s="34"/>
      <c r="C16" s="39"/>
      <c r="D16" s="40" t="s">
        <v>20</v>
      </c>
      <c r="E16" s="41"/>
      <c r="F16" s="41"/>
      <c r="G16" s="42">
        <v>0</v>
      </c>
      <c r="H16" s="43"/>
      <c r="I16" s="43"/>
      <c r="J16" s="44">
        <v>0</v>
      </c>
    </row>
    <row r="17" spans="2:10" ht="15">
      <c r="B17" s="34"/>
      <c r="C17" s="39"/>
      <c r="D17" s="40" t="s">
        <v>21</v>
      </c>
      <c r="E17" s="41"/>
      <c r="F17" s="41"/>
      <c r="G17" s="42">
        <v>0</v>
      </c>
      <c r="H17" s="43"/>
      <c r="I17" s="43"/>
      <c r="J17" s="44">
        <v>0</v>
      </c>
    </row>
    <row r="18" spans="2:10" ht="15">
      <c r="B18" s="34"/>
      <c r="C18" s="39"/>
      <c r="D18" s="40" t="s">
        <v>22</v>
      </c>
      <c r="E18" s="41"/>
      <c r="F18" s="41"/>
      <c r="G18" s="42">
        <v>0</v>
      </c>
      <c r="H18" s="43"/>
      <c r="I18" s="43"/>
      <c r="J18" s="44">
        <v>0</v>
      </c>
    </row>
    <row r="19" spans="2:10" ht="23">
      <c r="B19" s="34"/>
      <c r="C19" s="39"/>
      <c r="D19" s="40" t="s">
        <v>23</v>
      </c>
      <c r="E19" s="41"/>
      <c r="F19" s="41"/>
      <c r="G19" s="42">
        <v>0</v>
      </c>
      <c r="H19" s="43"/>
      <c r="I19" s="43"/>
      <c r="J19" s="44">
        <v>0</v>
      </c>
    </row>
    <row r="20" spans="2:10" ht="15">
      <c r="B20" s="34"/>
      <c r="C20" s="39"/>
      <c r="D20" s="40" t="s">
        <v>24</v>
      </c>
      <c r="E20" s="41"/>
      <c r="F20" s="41"/>
      <c r="G20" s="42">
        <v>0</v>
      </c>
      <c r="H20" s="43"/>
      <c r="I20" s="43"/>
      <c r="J20" s="44">
        <v>0</v>
      </c>
    </row>
    <row r="21" spans="2:10" ht="15">
      <c r="B21" s="34"/>
      <c r="C21" s="39"/>
      <c r="D21" s="40" t="s">
        <v>25</v>
      </c>
      <c r="E21" s="41"/>
      <c r="F21" s="41"/>
      <c r="G21" s="42">
        <v>0</v>
      </c>
      <c r="H21" s="43"/>
      <c r="I21" s="43"/>
      <c r="J21" s="44">
        <v>0</v>
      </c>
    </row>
    <row r="22" spans="2:10" ht="15">
      <c r="B22" s="34"/>
      <c r="C22" s="35" t="s">
        <v>26</v>
      </c>
      <c r="D22" s="36"/>
      <c r="E22" s="37">
        <f>SUM(E23:E25)</f>
        <v>84880195</v>
      </c>
      <c r="F22" s="37">
        <f aca="true" t="shared" si="1" ref="F22:J22">SUM(F23:F25)</f>
        <v>3035946.879999999</v>
      </c>
      <c r="G22" s="38">
        <f t="shared" si="1"/>
        <v>87916141.88</v>
      </c>
      <c r="H22" s="38">
        <f t="shared" si="1"/>
        <v>87845161.14</v>
      </c>
      <c r="I22" s="38">
        <f t="shared" si="1"/>
        <v>85435198.58</v>
      </c>
      <c r="J22" s="38">
        <f t="shared" si="1"/>
        <v>70980.73999999836</v>
      </c>
    </row>
    <row r="23" spans="2:10" ht="23">
      <c r="B23" s="34"/>
      <c r="C23" s="39"/>
      <c r="D23" s="40" t="s">
        <v>27</v>
      </c>
      <c r="E23" s="45">
        <f>+'[1]Clasific Funcional'!D12</f>
        <v>33954757</v>
      </c>
      <c r="F23" s="41">
        <f>+'[1]Clasific Funcional'!E12</f>
        <v>-6671392.48</v>
      </c>
      <c r="G23" s="42">
        <f>+E23+F23</f>
        <v>27283364.52</v>
      </c>
      <c r="H23" s="43">
        <f>+'[1]Clasific Funcional'!G12</f>
        <v>27212402.18</v>
      </c>
      <c r="I23" s="43">
        <f>+'[1]Clasific Funcional'!H12</f>
        <v>24815739.610000003</v>
      </c>
      <c r="J23" s="44">
        <f>+G23-H23</f>
        <v>70962.33999999985</v>
      </c>
    </row>
    <row r="24" spans="2:10" ht="23">
      <c r="B24" s="34"/>
      <c r="C24" s="39"/>
      <c r="D24" s="40" t="s">
        <v>28</v>
      </c>
      <c r="E24" s="41">
        <f>+'[1]Clasific Funcional'!D14</f>
        <v>50925438</v>
      </c>
      <c r="F24" s="41">
        <f>+'[1]Clasific Funcional'!E14</f>
        <v>9707339.36</v>
      </c>
      <c r="G24" s="42">
        <f>+E24+F24</f>
        <v>60632777.36</v>
      </c>
      <c r="H24" s="45">
        <f>+'[1]Clasific Funcional'!G14</f>
        <v>60632758.96</v>
      </c>
      <c r="I24" s="43">
        <f>+'[1]Clasific Funcional'!H14</f>
        <v>60619458.97</v>
      </c>
      <c r="J24" s="44">
        <f>+G24-H24</f>
        <v>18.399999998509884</v>
      </c>
    </row>
    <row r="25" spans="2:10" ht="15">
      <c r="B25" s="34"/>
      <c r="C25" s="39"/>
      <c r="D25" s="40" t="s">
        <v>29</v>
      </c>
      <c r="E25" s="41"/>
      <c r="F25" s="41"/>
      <c r="G25" s="42">
        <v>0</v>
      </c>
      <c r="H25" s="43"/>
      <c r="I25" s="43"/>
      <c r="J25" s="44">
        <v>0</v>
      </c>
    </row>
    <row r="26" spans="2:10" ht="15">
      <c r="B26" s="34"/>
      <c r="C26" s="35" t="s">
        <v>30</v>
      </c>
      <c r="D26" s="36"/>
      <c r="E26" s="37">
        <v>0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</row>
    <row r="27" spans="2:10" ht="23">
      <c r="B27" s="34"/>
      <c r="C27" s="39"/>
      <c r="D27" s="40" t="s">
        <v>31</v>
      </c>
      <c r="E27" s="41"/>
      <c r="F27" s="41"/>
      <c r="G27" s="42">
        <v>0</v>
      </c>
      <c r="H27" s="43"/>
      <c r="I27" s="43"/>
      <c r="J27" s="44">
        <v>0</v>
      </c>
    </row>
    <row r="28" spans="2:10" ht="15">
      <c r="B28" s="34"/>
      <c r="C28" s="39"/>
      <c r="D28" s="40" t="s">
        <v>32</v>
      </c>
      <c r="E28" s="41"/>
      <c r="F28" s="41"/>
      <c r="G28" s="42">
        <v>0</v>
      </c>
      <c r="H28" s="43"/>
      <c r="I28" s="43"/>
      <c r="J28" s="44">
        <v>0</v>
      </c>
    </row>
    <row r="29" spans="2:10" ht="15">
      <c r="B29" s="34"/>
      <c r="C29" s="35" t="s">
        <v>33</v>
      </c>
      <c r="D29" s="36"/>
      <c r="E29" s="37">
        <v>0</v>
      </c>
      <c r="F29" s="37">
        <v>0</v>
      </c>
      <c r="G29" s="38">
        <v>0</v>
      </c>
      <c r="H29" s="38">
        <v>0</v>
      </c>
      <c r="I29" s="38">
        <v>0</v>
      </c>
      <c r="J29" s="38">
        <v>0</v>
      </c>
    </row>
    <row r="30" spans="2:10" ht="15">
      <c r="B30" s="34"/>
      <c r="C30" s="39"/>
      <c r="D30" s="40" t="s">
        <v>34</v>
      </c>
      <c r="E30" s="41"/>
      <c r="F30" s="41"/>
      <c r="G30" s="42">
        <v>0</v>
      </c>
      <c r="H30" s="43"/>
      <c r="I30" s="43"/>
      <c r="J30" s="44">
        <v>0</v>
      </c>
    </row>
    <row r="31" spans="2:10" ht="15">
      <c r="B31" s="34"/>
      <c r="C31" s="39"/>
      <c r="D31" s="40" t="s">
        <v>35</v>
      </c>
      <c r="E31" s="41"/>
      <c r="F31" s="41"/>
      <c r="G31" s="42">
        <v>0</v>
      </c>
      <c r="H31" s="43"/>
      <c r="I31" s="43"/>
      <c r="J31" s="44">
        <v>0</v>
      </c>
    </row>
    <row r="32" spans="2:10" ht="15">
      <c r="B32" s="34"/>
      <c r="C32" s="39"/>
      <c r="D32" s="40" t="s">
        <v>36</v>
      </c>
      <c r="E32" s="41"/>
      <c r="F32" s="41"/>
      <c r="G32" s="42">
        <v>0</v>
      </c>
      <c r="H32" s="43"/>
      <c r="I32" s="43"/>
      <c r="J32" s="44">
        <v>0</v>
      </c>
    </row>
    <row r="33" spans="2:10" ht="23">
      <c r="B33" s="34"/>
      <c r="C33" s="39"/>
      <c r="D33" s="40" t="s">
        <v>37</v>
      </c>
      <c r="E33" s="41"/>
      <c r="F33" s="41"/>
      <c r="G33" s="42">
        <v>0</v>
      </c>
      <c r="H33" s="43"/>
      <c r="I33" s="43"/>
      <c r="J33" s="44">
        <v>0</v>
      </c>
    </row>
    <row r="34" spans="2:10" ht="15">
      <c r="B34" s="34"/>
      <c r="C34" s="35" t="s">
        <v>38</v>
      </c>
      <c r="D34" s="36"/>
      <c r="E34" s="37">
        <v>0</v>
      </c>
      <c r="F34" s="37">
        <v>0</v>
      </c>
      <c r="G34" s="38">
        <v>0</v>
      </c>
      <c r="H34" s="38">
        <v>0</v>
      </c>
      <c r="I34" s="38">
        <v>0</v>
      </c>
      <c r="J34" s="38">
        <v>0</v>
      </c>
    </row>
    <row r="35" spans="2:10" ht="15">
      <c r="B35" s="34"/>
      <c r="C35" s="39"/>
      <c r="D35" s="40" t="s">
        <v>39</v>
      </c>
      <c r="E35" s="41"/>
      <c r="F35" s="41"/>
      <c r="G35" s="42">
        <v>0</v>
      </c>
      <c r="H35" s="43"/>
      <c r="I35" s="43"/>
      <c r="J35" s="44">
        <v>0</v>
      </c>
    </row>
    <row r="36" spans="2:10" ht="15">
      <c r="B36" s="29" t="s">
        <v>40</v>
      </c>
      <c r="C36" s="30"/>
      <c r="D36" s="31"/>
      <c r="E36" s="41"/>
      <c r="F36" s="41"/>
      <c r="G36" s="42">
        <v>0</v>
      </c>
      <c r="H36" s="43"/>
      <c r="I36" s="43"/>
      <c r="J36" s="44">
        <v>0</v>
      </c>
    </row>
    <row r="37" spans="2:10" ht="15">
      <c r="B37" s="29" t="s">
        <v>41</v>
      </c>
      <c r="C37" s="30"/>
      <c r="D37" s="31"/>
      <c r="E37" s="41"/>
      <c r="F37" s="41"/>
      <c r="G37" s="42">
        <v>0</v>
      </c>
      <c r="H37" s="43"/>
      <c r="I37" s="43"/>
      <c r="J37" s="44">
        <v>0</v>
      </c>
    </row>
    <row r="38" spans="2:10" ht="15">
      <c r="B38" s="29" t="s">
        <v>42</v>
      </c>
      <c r="C38" s="30"/>
      <c r="D38" s="31"/>
      <c r="E38" s="41"/>
      <c r="F38" s="41"/>
      <c r="G38" s="42">
        <v>0</v>
      </c>
      <c r="H38" s="43"/>
      <c r="I38" s="43"/>
      <c r="J38" s="44">
        <v>0</v>
      </c>
    </row>
    <row r="39" spans="2:10" ht="15">
      <c r="B39" s="46"/>
      <c r="C39" s="47"/>
      <c r="D39" s="48"/>
      <c r="E39" s="49"/>
      <c r="F39" s="49"/>
      <c r="G39" s="50"/>
      <c r="H39" s="50"/>
      <c r="I39" s="50"/>
      <c r="J39" s="50"/>
    </row>
    <row r="40" spans="2:10" ht="15">
      <c r="B40" s="51"/>
      <c r="C40" s="52" t="s">
        <v>43</v>
      </c>
      <c r="D40" s="53"/>
      <c r="E40" s="54">
        <f>+E9</f>
        <v>84880195</v>
      </c>
      <c r="F40" s="54">
        <f aca="true" t="shared" si="2" ref="F40:J40">+F9</f>
        <v>3035946.879999999</v>
      </c>
      <c r="G40" s="55">
        <f t="shared" si="2"/>
        <v>87916141.88</v>
      </c>
      <c r="H40" s="55">
        <f t="shared" si="2"/>
        <v>87845161.14</v>
      </c>
      <c r="I40" s="55">
        <f t="shared" si="2"/>
        <v>85435198.58</v>
      </c>
      <c r="J40" s="55">
        <f t="shared" si="2"/>
        <v>70980.73999999836</v>
      </c>
    </row>
    <row r="41" ht="24" customHeight="1" hidden="1"/>
  </sheetData>
  <mergeCells count="18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5:J5"/>
    <mergeCell ref="B6:D8"/>
    <mergeCell ref="E6:I6"/>
    <mergeCell ref="J6:J7"/>
  </mergeCells>
  <printOptions/>
  <pageMargins left="0.5511811023622047" right="0.7086614173228347" top="0.15748031496062992" bottom="0.15748031496062992" header="0.11811023622047245" footer="0.1181102362204724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2022-01-27T18:36:52Z</dcterms:created>
  <dcterms:modified xsi:type="dcterms:W3CDTF">2022-01-27T18:37:18Z</dcterms:modified>
  <cp:category/>
  <cp:version/>
  <cp:contentType/>
  <cp:contentStatus/>
</cp:coreProperties>
</file>